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595" yWindow="420" windowWidth="13080" windowHeight="124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8" i="1"/>
  <c r="J188"/>
  <c r="I188"/>
  <c r="H188"/>
  <c r="G188"/>
  <c r="F188"/>
  <c r="L178"/>
  <c r="L189" s="1"/>
  <c r="J178"/>
  <c r="I178"/>
  <c r="I189" s="1"/>
  <c r="H178"/>
  <c r="H189" s="1"/>
  <c r="G178"/>
  <c r="G189" s="1"/>
  <c r="F178"/>
  <c r="B172"/>
  <c r="A172"/>
  <c r="L171"/>
  <c r="J171"/>
  <c r="I171"/>
  <c r="H171"/>
  <c r="G171"/>
  <c r="F171"/>
  <c r="B162"/>
  <c r="A162"/>
  <c r="L161"/>
  <c r="L172" s="1"/>
  <c r="J161"/>
  <c r="J172" s="1"/>
  <c r="I161"/>
  <c r="I172" s="1"/>
  <c r="H161"/>
  <c r="H172" s="1"/>
  <c r="G161"/>
  <c r="G172" s="1"/>
  <c r="F161"/>
  <c r="F172" s="1"/>
  <c r="B154"/>
  <c r="A154"/>
  <c r="L153"/>
  <c r="J153"/>
  <c r="I153"/>
  <c r="H153"/>
  <c r="G153"/>
  <c r="F153"/>
  <c r="B144"/>
  <c r="A144"/>
  <c r="L143"/>
  <c r="L154" s="1"/>
  <c r="J143"/>
  <c r="J154" s="1"/>
  <c r="I143"/>
  <c r="I154" s="1"/>
  <c r="H143"/>
  <c r="G143"/>
  <c r="F143"/>
  <c r="F154" s="1"/>
  <c r="B136"/>
  <c r="A136"/>
  <c r="L135"/>
  <c r="J135"/>
  <c r="I135"/>
  <c r="H135"/>
  <c r="G135"/>
  <c r="F135"/>
  <c r="B126"/>
  <c r="A126"/>
  <c r="L125"/>
  <c r="L136" s="1"/>
  <c r="J125"/>
  <c r="I125"/>
  <c r="I136" s="1"/>
  <c r="H125"/>
  <c r="H136" s="1"/>
  <c r="G125"/>
  <c r="G136" s="1"/>
  <c r="F125"/>
  <c r="B117"/>
  <c r="A117"/>
  <c r="L116"/>
  <c r="J116"/>
  <c r="I116"/>
  <c r="H116"/>
  <c r="G116"/>
  <c r="F116"/>
  <c r="B107"/>
  <c r="A107"/>
  <c r="L106"/>
  <c r="L117" s="1"/>
  <c r="J106"/>
  <c r="J117" s="1"/>
  <c r="I106"/>
  <c r="I117" s="1"/>
  <c r="H106"/>
  <c r="G106"/>
  <c r="G117" s="1"/>
  <c r="F106"/>
  <c r="F117" s="1"/>
  <c r="B98"/>
  <c r="A98"/>
  <c r="L97"/>
  <c r="J97"/>
  <c r="I97"/>
  <c r="H97"/>
  <c r="G97"/>
  <c r="F97"/>
  <c r="B88"/>
  <c r="A88"/>
  <c r="L87"/>
  <c r="L98" s="1"/>
  <c r="J87"/>
  <c r="I87"/>
  <c r="I98" s="1"/>
  <c r="H87"/>
  <c r="H98" s="1"/>
  <c r="G87"/>
  <c r="G98" s="1"/>
  <c r="F87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G80" s="1"/>
  <c r="F69"/>
  <c r="F80" s="1"/>
  <c r="B61"/>
  <c r="A61"/>
  <c r="L60"/>
  <c r="J60"/>
  <c r="I60"/>
  <c r="H60"/>
  <c r="G60"/>
  <c r="F60"/>
  <c r="B51"/>
  <c r="A51"/>
  <c r="L50"/>
  <c r="L61" s="1"/>
  <c r="J50"/>
  <c r="I50"/>
  <c r="I61" s="1"/>
  <c r="H50"/>
  <c r="G50"/>
  <c r="G61" s="1"/>
  <c r="F50"/>
  <c r="B42"/>
  <c r="A42"/>
  <c r="L41"/>
  <c r="J41"/>
  <c r="I41"/>
  <c r="H41"/>
  <c r="G41"/>
  <c r="F41"/>
  <c r="B32"/>
  <c r="A32"/>
  <c r="L31"/>
  <c r="L42" s="1"/>
  <c r="J31"/>
  <c r="I31"/>
  <c r="I42" s="1"/>
  <c r="H31"/>
  <c r="H42" s="1"/>
  <c r="G31"/>
  <c r="G42" s="1"/>
  <c r="F3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F13"/>
  <c r="H61" l="1"/>
  <c r="H117"/>
  <c r="H154"/>
  <c r="G24"/>
  <c r="G190" s="1"/>
  <c r="G154"/>
  <c r="J61"/>
  <c r="J98"/>
  <c r="J189"/>
  <c r="F189"/>
  <c r="F42"/>
  <c r="F136"/>
  <c r="J136"/>
  <c r="J42"/>
  <c r="F98"/>
  <c r="F24"/>
  <c r="F61"/>
  <c r="L190"/>
  <c r="I190"/>
  <c r="H190" l="1"/>
  <c r="J190"/>
  <c r="F190"/>
</calcChain>
</file>

<file path=xl/sharedStrings.xml><?xml version="1.0" encoding="utf-8"?>
<sst xmlns="http://schemas.openxmlformats.org/spreadsheetml/2006/main" count="289" uniqueCount="108">
  <si>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</si>
  <si>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</si>
  <si>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</si>
  <si>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</si>
  <si>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</si>
  <si>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</si>
  <si>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</si>
  <si>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</si>
  <si>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</si>
  <si>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</si>
  <si>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</si>
  <si>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</si>
  <si>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</si>
  <si>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</si>
  <si>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</si>
  <si>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</si>
  <si>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</si>
  <si>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</si>
  <si>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</si>
  <si>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</si>
  <si>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</si>
  <si>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</si>
  <si>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</si>
  <si>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</si>
  <si>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</si>
  <si>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</si>
  <si>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</si>
  <si>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</si>
  <si>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</si>
  <si>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</si>
  <si>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</si>
  <si>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</si>
  <si>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</si>
  <si>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</si>
  <si>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</si>
  <si>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</si>
  <si>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</si>
  <si>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</si>
  <si>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</si>
  <si>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Попов А.В.</t>
  </si>
  <si>
    <t>Каша манная жидкая</t>
  </si>
  <si>
    <t>Какао с молоком</t>
  </si>
  <si>
    <t>Хлеб пшеничный</t>
  </si>
  <si>
    <t>№189</t>
  </si>
  <si>
    <t>№382</t>
  </si>
  <si>
    <t>ПР</t>
  </si>
  <si>
    <t>№338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</si>
  <si>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</si>
  <si>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</si>
  <si>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</si>
  <si>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</si>
  <si>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</si>
  <si>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</si>
  <si>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Запеканка из творога с яблоками (с молоком сгущенным)</t>
  </si>
  <si>
    <t>Кофейный напиток</t>
  </si>
  <si>
    <t>№224</t>
  </si>
  <si>
    <t>№209</t>
  </si>
  <si>
    <t>№432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</si>
  <si>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</si>
  <si>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</si>
  <si>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</si>
  <si>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</si>
  <si>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</si>
  <si>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</si>
  <si>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Плов из отварной говядины</t>
  </si>
  <si>
    <t>Сок ( инд.упак.)</t>
  </si>
  <si>
    <t>№244</t>
  </si>
  <si>
    <t>№71</t>
  </si>
  <si>
    <t>Бутерброд с маслом</t>
  </si>
  <si>
    <t>Омлет с сыром</t>
  </si>
  <si>
    <t>№211</t>
  </si>
  <si>
    <t>Каша рассыпчатая (гречневая) с овощами</t>
  </si>
  <si>
    <t>№232</t>
  </si>
  <si>
    <t>№166</t>
  </si>
  <si>
    <t>Пудинг из творога с джемом</t>
  </si>
  <si>
    <t>Хлеб пшеничный в/с</t>
  </si>
  <si>
    <t>Макаронные изделия отварные</t>
  </si>
  <si>
    <t>МАОУ "Нижнепавловская СОШ"</t>
  </si>
  <si>
    <t>№ 71</t>
  </si>
  <si>
    <t>Бутерброды с сыром</t>
  </si>
  <si>
    <t>№ 3</t>
  </si>
  <si>
    <t>№ 340</t>
  </si>
  <si>
    <t>№340</t>
  </si>
  <si>
    <t>№ 1</t>
  </si>
  <si>
    <t>Чай с молоком</t>
  </si>
  <si>
    <t>№378</t>
  </si>
  <si>
    <t>Котлеты "Здоровье" с соусом томатным</t>
  </si>
  <si>
    <t>Яйцо вареное</t>
  </si>
  <si>
    <t>Яблоко</t>
  </si>
  <si>
    <t>фрукт</t>
  </si>
  <si>
    <t>салат</t>
  </si>
  <si>
    <t>второе блюдо</t>
  </si>
  <si>
    <t xml:space="preserve">Овощные палочки </t>
  </si>
  <si>
    <t xml:space="preserve">фрукт </t>
  </si>
  <si>
    <t>Банан</t>
  </si>
  <si>
    <t>Помидор  свежий в нарезке</t>
  </si>
  <si>
    <t xml:space="preserve">Каша пшенная жидкая </t>
  </si>
  <si>
    <t>Бутерброд с сыром</t>
  </si>
  <si>
    <t>№3</t>
  </si>
  <si>
    <t xml:space="preserve">Яблоко </t>
  </si>
  <si>
    <t>Свежий помидор</t>
  </si>
  <si>
    <t>Рыба запеченая с соусом сметанным</t>
  </si>
  <si>
    <t>Кофейный напиток с молоком</t>
  </si>
  <si>
    <t>№379</t>
  </si>
  <si>
    <t>второе</t>
  </si>
  <si>
    <t>Овощные палочки</t>
  </si>
  <si>
    <t>№ 38</t>
  </si>
  <si>
    <t>Апельсин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</si>
</sst>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vertical="center" wrapText="1"/>
      <protection locked="0"/>
    </xf>
    <xf numFmtId="164" fontId="15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/>
    <xf numFmtId="0" fontId="14" fillId="0" borderId="2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164" fontId="15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64" fontId="15" fillId="4" borderId="4" xfId="0" applyNumberFormat="1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5" fillId="4" borderId="25" xfId="0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wrapText="1"/>
      <protection locked="0"/>
    </xf>
    <xf numFmtId="0" fontId="15" fillId="4" borderId="5" xfId="0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top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 wrapText="1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0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C174" sqref="C17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77</v>
      </c>
      <c r="D1" s="87"/>
      <c r="E1" s="87"/>
      <c r="F1" s="12" t="s">
        <v>16</v>
      </c>
      <c r="G1" s="2" t="s">
        <v>17</v>
      </c>
      <c r="H1" s="88" t="s">
        <v>38</v>
      </c>
      <c r="I1" s="88"/>
      <c r="J1" s="88"/>
      <c r="K1" s="88"/>
    </row>
    <row r="2" spans="1:12" ht="18">
      <c r="A2" s="35" t="s">
        <v>6</v>
      </c>
      <c r="C2" s="2"/>
      <c r="G2" s="2" t="s">
        <v>18</v>
      </c>
      <c r="H2" s="88" t="s">
        <v>39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22</v>
      </c>
      <c r="I3" s="45">
        <v>8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60" t="s">
        <v>21</v>
      </c>
      <c r="E6" s="63" t="s">
        <v>40</v>
      </c>
      <c r="F6" s="48">
        <v>200</v>
      </c>
      <c r="G6" s="65">
        <v>8</v>
      </c>
      <c r="H6" s="65">
        <v>10.6</v>
      </c>
      <c r="I6" s="65">
        <v>17</v>
      </c>
      <c r="J6" s="65">
        <v>239.1</v>
      </c>
      <c r="K6" s="69" t="s">
        <v>43</v>
      </c>
      <c r="L6" s="51">
        <v>15.26</v>
      </c>
    </row>
    <row r="7" spans="1:12" ht="15">
      <c r="A7" s="23"/>
      <c r="B7" s="15"/>
      <c r="C7" s="11"/>
      <c r="D7" s="60"/>
      <c r="E7" s="63" t="s">
        <v>87</v>
      </c>
      <c r="F7" s="48">
        <v>40</v>
      </c>
      <c r="G7" s="65">
        <v>2.6</v>
      </c>
      <c r="H7" s="65">
        <v>3</v>
      </c>
      <c r="I7" s="65">
        <v>8</v>
      </c>
      <c r="J7" s="65">
        <v>110.2</v>
      </c>
      <c r="K7" s="66" t="s">
        <v>56</v>
      </c>
      <c r="L7" s="51">
        <v>11.5</v>
      </c>
    </row>
    <row r="8" spans="1:12" ht="15.75" thickBot="1">
      <c r="A8" s="23"/>
      <c r="B8" s="15"/>
      <c r="C8" s="11"/>
      <c r="D8" s="61" t="s">
        <v>22</v>
      </c>
      <c r="E8" s="64" t="s">
        <v>41</v>
      </c>
      <c r="F8" s="48">
        <v>200</v>
      </c>
      <c r="G8" s="65">
        <v>3.8</v>
      </c>
      <c r="H8" s="65">
        <v>2</v>
      </c>
      <c r="I8" s="65">
        <v>14.4</v>
      </c>
      <c r="J8" s="65">
        <v>96.1</v>
      </c>
      <c r="K8" s="66" t="s">
        <v>44</v>
      </c>
      <c r="L8" s="52">
        <v>11.8</v>
      </c>
    </row>
    <row r="9" spans="1:12" ht="15.75" thickBot="1">
      <c r="A9" s="23"/>
      <c r="B9" s="15"/>
      <c r="C9" s="11"/>
      <c r="D9" s="7" t="s">
        <v>23</v>
      </c>
      <c r="E9" s="64" t="s">
        <v>42</v>
      </c>
      <c r="F9" s="48">
        <v>20</v>
      </c>
      <c r="G9" s="65">
        <v>1.5</v>
      </c>
      <c r="H9" s="65">
        <v>0.1</v>
      </c>
      <c r="I9" s="65">
        <v>10</v>
      </c>
      <c r="J9" s="65">
        <v>47.4</v>
      </c>
      <c r="K9" s="66" t="s">
        <v>45</v>
      </c>
      <c r="L9" s="53">
        <v>1.4</v>
      </c>
    </row>
    <row r="10" spans="1:12" ht="15">
      <c r="A10" s="23"/>
      <c r="B10" s="15"/>
      <c r="C10" s="11"/>
      <c r="D10" s="62" t="s">
        <v>89</v>
      </c>
      <c r="E10" s="85" t="s">
        <v>107</v>
      </c>
      <c r="F10" s="48">
        <v>100</v>
      </c>
      <c r="G10" s="65">
        <v>0.3</v>
      </c>
      <c r="H10" s="65">
        <v>0.4</v>
      </c>
      <c r="I10" s="65">
        <v>18.7</v>
      </c>
      <c r="J10" s="65">
        <v>47.2</v>
      </c>
      <c r="K10" s="70" t="s">
        <v>46</v>
      </c>
      <c r="L10" s="53">
        <v>12.65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16.2</v>
      </c>
      <c r="H13" s="19">
        <f t="shared" si="0"/>
        <v>16.099999999999998</v>
      </c>
      <c r="I13" s="19">
        <f t="shared" si="0"/>
        <v>68.099999999999994</v>
      </c>
      <c r="J13" s="19">
        <f t="shared" si="0"/>
        <v>540</v>
      </c>
      <c r="K13" s="25"/>
      <c r="L13" s="19">
        <f t="shared" ref="L13" si="1">SUM(L6:L12)</f>
        <v>52.61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9" t="s">
        <v>4</v>
      </c>
      <c r="D24" s="90"/>
      <c r="E24" s="31"/>
      <c r="F24" s="32">
        <f>F13+F23</f>
        <v>560</v>
      </c>
      <c r="G24" s="32">
        <f t="shared" ref="G24:J24" si="4">G13+G23</f>
        <v>16.2</v>
      </c>
      <c r="H24" s="32">
        <f t="shared" si="4"/>
        <v>16.099999999999998</v>
      </c>
      <c r="I24" s="32">
        <f t="shared" si="4"/>
        <v>68.099999999999994</v>
      </c>
      <c r="J24" s="32">
        <f t="shared" si="4"/>
        <v>540</v>
      </c>
      <c r="K24" s="32"/>
      <c r="L24" s="32">
        <f t="shared" ref="L24" si="5">L13+L23</f>
        <v>52.61</v>
      </c>
    </row>
    <row r="25" spans="1:12" ht="15.75" thickBot="1">
      <c r="A25" s="14">
        <v>1</v>
      </c>
      <c r="B25" s="15">
        <v>2</v>
      </c>
      <c r="C25" s="22" t="s">
        <v>20</v>
      </c>
      <c r="D25" s="60" t="s">
        <v>90</v>
      </c>
      <c r="E25" s="63" t="s">
        <v>92</v>
      </c>
      <c r="F25" s="66">
        <v>60</v>
      </c>
      <c r="G25" s="65">
        <v>0.7</v>
      </c>
      <c r="H25" s="65">
        <v>0.1</v>
      </c>
      <c r="I25" s="65">
        <v>2.2999999999999998</v>
      </c>
      <c r="J25" s="65">
        <v>12.8</v>
      </c>
      <c r="K25" s="69" t="s">
        <v>78</v>
      </c>
      <c r="L25" s="51">
        <v>13.2</v>
      </c>
    </row>
    <row r="26" spans="1:12" ht="30">
      <c r="A26" s="14"/>
      <c r="B26" s="15"/>
      <c r="C26" s="11"/>
      <c r="D26" s="60" t="s">
        <v>91</v>
      </c>
      <c r="E26" s="63" t="s">
        <v>47</v>
      </c>
      <c r="F26" s="66">
        <v>120</v>
      </c>
      <c r="G26" s="65">
        <v>9.6999999999999993</v>
      </c>
      <c r="H26" s="65">
        <v>12.8</v>
      </c>
      <c r="I26" s="65">
        <v>10.3</v>
      </c>
      <c r="J26" s="65">
        <v>201.2</v>
      </c>
      <c r="K26" s="69" t="s">
        <v>50</v>
      </c>
      <c r="L26" s="51">
        <v>34.67</v>
      </c>
    </row>
    <row r="27" spans="1:12" ht="15.75" thickBot="1">
      <c r="A27" s="14"/>
      <c r="B27" s="15"/>
      <c r="C27" s="11"/>
      <c r="D27" s="60" t="s">
        <v>28</v>
      </c>
      <c r="E27" s="64" t="s">
        <v>48</v>
      </c>
      <c r="F27" s="67">
        <v>150</v>
      </c>
      <c r="G27" s="68">
        <v>6</v>
      </c>
      <c r="H27" s="68">
        <v>4.8</v>
      </c>
      <c r="I27" s="68">
        <v>26.9</v>
      </c>
      <c r="J27" s="68">
        <v>205.9</v>
      </c>
      <c r="K27" s="66" t="s">
        <v>51</v>
      </c>
      <c r="L27" s="54">
        <v>5.4</v>
      </c>
    </row>
    <row r="28" spans="1:12" ht="15.75" thickBot="1">
      <c r="A28" s="14"/>
      <c r="B28" s="15"/>
      <c r="C28" s="11"/>
      <c r="D28" s="61" t="s">
        <v>22</v>
      </c>
      <c r="E28" s="64" t="s">
        <v>49</v>
      </c>
      <c r="F28" s="66">
        <v>200</v>
      </c>
      <c r="G28" s="65">
        <v>0.3</v>
      </c>
      <c r="H28" s="65">
        <v>0</v>
      </c>
      <c r="I28" s="65">
        <v>14.2</v>
      </c>
      <c r="J28" s="65">
        <v>62.1</v>
      </c>
      <c r="K28" s="66" t="s">
        <v>52</v>
      </c>
      <c r="L28" s="52">
        <v>1.6</v>
      </c>
    </row>
    <row r="29" spans="1:12" ht="15.75" thickBot="1">
      <c r="A29" s="14"/>
      <c r="B29" s="15"/>
      <c r="C29" s="11"/>
      <c r="D29" s="6" t="s">
        <v>23</v>
      </c>
      <c r="E29" s="64" t="s">
        <v>42</v>
      </c>
      <c r="F29" s="66">
        <v>30</v>
      </c>
      <c r="G29" s="65">
        <v>2.2999999999999998</v>
      </c>
      <c r="H29" s="65">
        <v>0.2</v>
      </c>
      <c r="I29" s="65">
        <v>15.1</v>
      </c>
      <c r="J29" s="65">
        <v>71.099999999999994</v>
      </c>
      <c r="K29" s="66" t="s">
        <v>45</v>
      </c>
      <c r="L29" s="53">
        <v>2.1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6"/>
      <c r="B31" s="17"/>
      <c r="C31" s="8"/>
      <c r="D31" s="18" t="s">
        <v>32</v>
      </c>
      <c r="E31" s="9"/>
      <c r="F31" s="19">
        <f>SUM(F25:F30)</f>
        <v>560</v>
      </c>
      <c r="G31" s="19">
        <f t="shared" ref="G31" si="6">SUM(G25:G30)</f>
        <v>19</v>
      </c>
      <c r="H31" s="19">
        <f t="shared" ref="H31" si="7">SUM(H25:H30)</f>
        <v>17.899999999999999</v>
      </c>
      <c r="I31" s="19">
        <f t="shared" ref="I31" si="8">SUM(I25:I30)</f>
        <v>68.8</v>
      </c>
      <c r="J31" s="19">
        <f t="shared" ref="J31:L31" si="9">SUM(J25:J30)</f>
        <v>553.1</v>
      </c>
      <c r="K31" s="25"/>
      <c r="L31" s="19">
        <f t="shared" si="9"/>
        <v>56.970000000000006</v>
      </c>
    </row>
    <row r="32" spans="1:12" ht="15">
      <c r="A32" s="13">
        <f>A25</f>
        <v>1</v>
      </c>
      <c r="B32" s="13">
        <f>B25</f>
        <v>2</v>
      </c>
      <c r="C32" s="10" t="s">
        <v>24</v>
      </c>
      <c r="D32" s="7" t="s">
        <v>25</v>
      </c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6"/>
      <c r="B41" s="17"/>
      <c r="C41" s="8"/>
      <c r="D41" s="18" t="s">
        <v>32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3">
        <f>A25</f>
        <v>1</v>
      </c>
      <c r="B42" s="33">
        <f>B25</f>
        <v>2</v>
      </c>
      <c r="C42" s="89" t="s">
        <v>4</v>
      </c>
      <c r="D42" s="90"/>
      <c r="E42" s="31"/>
      <c r="F42" s="32">
        <f>F31+F41</f>
        <v>560</v>
      </c>
      <c r="G42" s="32">
        <f t="shared" ref="G42" si="14">G31+G41</f>
        <v>19</v>
      </c>
      <c r="H42" s="32">
        <f t="shared" ref="H42" si="15">H31+H41</f>
        <v>17.899999999999999</v>
      </c>
      <c r="I42" s="32">
        <f t="shared" ref="I42" si="16">I31+I41</f>
        <v>68.8</v>
      </c>
      <c r="J42" s="32">
        <f t="shared" ref="J42:L42" si="17">J31+J41</f>
        <v>553.1</v>
      </c>
      <c r="K42" s="32"/>
      <c r="L42" s="32">
        <f t="shared" si="17"/>
        <v>56.970000000000006</v>
      </c>
    </row>
    <row r="43" spans="1:12" ht="30">
      <c r="A43" s="20">
        <v>1</v>
      </c>
      <c r="B43" s="21">
        <v>3</v>
      </c>
      <c r="C43" s="22" t="s">
        <v>20</v>
      </c>
      <c r="D43" s="60" t="s">
        <v>21</v>
      </c>
      <c r="E43" s="63" t="s">
        <v>53</v>
      </c>
      <c r="F43" s="66">
        <v>180</v>
      </c>
      <c r="G43" s="65">
        <v>11</v>
      </c>
      <c r="H43" s="65">
        <v>9</v>
      </c>
      <c r="I43" s="65">
        <v>14.8</v>
      </c>
      <c r="J43" s="65">
        <v>299.60000000000002</v>
      </c>
      <c r="K43" s="69" t="s">
        <v>55</v>
      </c>
      <c r="L43" s="51">
        <v>43.75</v>
      </c>
    </row>
    <row r="44" spans="1:12" ht="15">
      <c r="A44" s="23"/>
      <c r="B44" s="15"/>
      <c r="C44" s="11"/>
      <c r="D44" s="60"/>
      <c r="E44" s="63" t="s">
        <v>79</v>
      </c>
      <c r="F44" s="66">
        <v>30</v>
      </c>
      <c r="G44" s="65">
        <v>2.1</v>
      </c>
      <c r="H44" s="65">
        <v>4.5999999999999996</v>
      </c>
      <c r="I44" s="65">
        <v>13.7</v>
      </c>
      <c r="J44" s="65">
        <v>63</v>
      </c>
      <c r="K44" s="66" t="s">
        <v>80</v>
      </c>
      <c r="L44" s="51">
        <v>17</v>
      </c>
    </row>
    <row r="45" spans="1:12" ht="15.75" thickBot="1">
      <c r="A45" s="23"/>
      <c r="B45" s="15"/>
      <c r="C45" s="11"/>
      <c r="D45" s="61" t="s">
        <v>22</v>
      </c>
      <c r="E45" s="64" t="s">
        <v>54</v>
      </c>
      <c r="F45" s="67">
        <v>200</v>
      </c>
      <c r="G45" s="68">
        <v>1.5</v>
      </c>
      <c r="H45" s="68">
        <v>2.2999999999999998</v>
      </c>
      <c r="I45" s="68">
        <v>21.4</v>
      </c>
      <c r="J45" s="68">
        <v>107</v>
      </c>
      <c r="K45" s="66" t="s">
        <v>57</v>
      </c>
      <c r="L45" s="54">
        <v>11.6</v>
      </c>
    </row>
    <row r="46" spans="1:12" ht="15.75" thickBot="1">
      <c r="A46" s="23"/>
      <c r="B46" s="15"/>
      <c r="C46" s="11"/>
      <c r="D46" s="61" t="s">
        <v>93</v>
      </c>
      <c r="E46" s="64" t="s">
        <v>94</v>
      </c>
      <c r="F46" s="66">
        <v>100</v>
      </c>
      <c r="G46" s="65">
        <v>0.4</v>
      </c>
      <c r="H46" s="65">
        <v>0.4</v>
      </c>
      <c r="I46" s="65">
        <v>4.7</v>
      </c>
      <c r="J46" s="65">
        <v>41.8</v>
      </c>
      <c r="K46" s="66" t="s">
        <v>46</v>
      </c>
      <c r="L46" s="52">
        <v>17</v>
      </c>
    </row>
    <row r="47" spans="1:12" ht="15.75" thickBot="1">
      <c r="A47" s="23"/>
      <c r="B47" s="15"/>
      <c r="C47" s="11"/>
      <c r="D47" s="7" t="s">
        <v>23</v>
      </c>
      <c r="E47" s="64" t="s">
        <v>42</v>
      </c>
      <c r="F47" s="66">
        <v>20</v>
      </c>
      <c r="G47" s="65">
        <v>1.5</v>
      </c>
      <c r="H47" s="65">
        <v>0.1</v>
      </c>
      <c r="I47" s="65">
        <v>10</v>
      </c>
      <c r="J47" s="65">
        <v>47.4</v>
      </c>
      <c r="K47" s="66" t="s">
        <v>45</v>
      </c>
      <c r="L47" s="52">
        <v>1.4</v>
      </c>
    </row>
    <row r="48" spans="1:12" ht="1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4"/>
      <c r="B50" s="17"/>
      <c r="C50" s="8"/>
      <c r="D50" s="18" t="s">
        <v>32</v>
      </c>
      <c r="E50" s="9"/>
      <c r="F50" s="19">
        <f>SUM(F43:F49)</f>
        <v>530</v>
      </c>
      <c r="G50" s="19">
        <f t="shared" ref="G50" si="18">SUM(G43:G49)</f>
        <v>16.5</v>
      </c>
      <c r="H50" s="19">
        <f t="shared" ref="H50" si="19">SUM(H43:H49)</f>
        <v>16.399999999999999</v>
      </c>
      <c r="I50" s="19">
        <f t="shared" ref="I50" si="20">SUM(I43:I49)</f>
        <v>64.599999999999994</v>
      </c>
      <c r="J50" s="19">
        <f t="shared" ref="J50:L50" si="21">SUM(J43:J49)</f>
        <v>558.80000000000007</v>
      </c>
      <c r="K50" s="25"/>
      <c r="L50" s="19">
        <f t="shared" si="21"/>
        <v>90.75</v>
      </c>
    </row>
    <row r="51" spans="1:12" ht="15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39"/>
      <c r="F51" s="40"/>
      <c r="G51" s="40"/>
      <c r="H51" s="40"/>
      <c r="I51" s="40"/>
      <c r="J51" s="40"/>
      <c r="K51" s="41"/>
      <c r="L51" s="40"/>
    </row>
    <row r="52" spans="1:12" ht="15">
      <c r="A52" s="23"/>
      <c r="B52" s="15"/>
      <c r="C52" s="11"/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4"/>
      <c r="B60" s="17"/>
      <c r="C60" s="8"/>
      <c r="D60" s="18" t="s">
        <v>32</v>
      </c>
      <c r="E60" s="9"/>
      <c r="F60" s="19">
        <f>SUM(F51:F59)</f>
        <v>0</v>
      </c>
      <c r="G60" s="19">
        <f t="shared" ref="G60" si="22">SUM(G51:G59)</f>
        <v>0</v>
      </c>
      <c r="H60" s="19">
        <f t="shared" ref="H60" si="23">SUM(H51:H59)</f>
        <v>0</v>
      </c>
      <c r="I60" s="19">
        <f t="shared" ref="I60" si="24">SUM(I51:I59)</f>
        <v>0</v>
      </c>
      <c r="J60" s="19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9">
        <f>A43</f>
        <v>1</v>
      </c>
      <c r="B61" s="30">
        <f>B43</f>
        <v>3</v>
      </c>
      <c r="C61" s="89" t="s">
        <v>4</v>
      </c>
      <c r="D61" s="90"/>
      <c r="E61" s="31"/>
      <c r="F61" s="32">
        <f>F50+F60</f>
        <v>530</v>
      </c>
      <c r="G61" s="32">
        <f t="shared" ref="G61" si="26">G50+G60</f>
        <v>16.5</v>
      </c>
      <c r="H61" s="32">
        <f t="shared" ref="H61" si="27">H50+H60</f>
        <v>16.399999999999999</v>
      </c>
      <c r="I61" s="32">
        <f t="shared" ref="I61" si="28">I50+I60</f>
        <v>64.599999999999994</v>
      </c>
      <c r="J61" s="32">
        <f t="shared" ref="J61:L61" si="29">J50+J60</f>
        <v>558.80000000000007</v>
      </c>
      <c r="K61" s="32"/>
      <c r="L61" s="32">
        <f t="shared" si="29"/>
        <v>90.75</v>
      </c>
    </row>
    <row r="62" spans="1:12" ht="15">
      <c r="A62" s="20">
        <v>1</v>
      </c>
      <c r="B62" s="21">
        <v>4</v>
      </c>
      <c r="C62" s="22" t="s">
        <v>20</v>
      </c>
      <c r="D62" s="60" t="s">
        <v>27</v>
      </c>
      <c r="E62" s="63" t="s">
        <v>58</v>
      </c>
      <c r="F62" s="66">
        <v>90</v>
      </c>
      <c r="G62" s="65">
        <v>9.1</v>
      </c>
      <c r="H62" s="65">
        <v>8.9</v>
      </c>
      <c r="I62" s="65">
        <v>10.1</v>
      </c>
      <c r="J62" s="65">
        <v>92.5</v>
      </c>
      <c r="K62" s="69" t="s">
        <v>61</v>
      </c>
      <c r="L62" s="51">
        <v>24.27</v>
      </c>
    </row>
    <row r="63" spans="1:12" ht="15">
      <c r="A63" s="23"/>
      <c r="B63" s="15"/>
      <c r="C63" s="11"/>
      <c r="D63" s="7" t="s">
        <v>28</v>
      </c>
      <c r="E63" s="63" t="s">
        <v>59</v>
      </c>
      <c r="F63" s="66">
        <v>150</v>
      </c>
      <c r="G63" s="65">
        <v>3.2</v>
      </c>
      <c r="H63" s="65">
        <v>5.2</v>
      </c>
      <c r="I63" s="65">
        <v>21.4</v>
      </c>
      <c r="J63" s="65">
        <v>245.7</v>
      </c>
      <c r="K63" s="66" t="s">
        <v>62</v>
      </c>
      <c r="L63" s="51">
        <v>10.97</v>
      </c>
    </row>
    <row r="64" spans="1:12" ht="15.75" thickBot="1">
      <c r="A64" s="23"/>
      <c r="B64" s="15"/>
      <c r="C64" s="11"/>
      <c r="D64" s="61" t="s">
        <v>22</v>
      </c>
      <c r="E64" s="64" t="s">
        <v>60</v>
      </c>
      <c r="F64" s="67">
        <v>200</v>
      </c>
      <c r="G64" s="68">
        <v>0.4</v>
      </c>
      <c r="H64" s="68">
        <v>0</v>
      </c>
      <c r="I64" s="68">
        <v>15.4</v>
      </c>
      <c r="J64" s="68">
        <v>63.7</v>
      </c>
      <c r="K64" s="66" t="s">
        <v>63</v>
      </c>
      <c r="L64" s="54">
        <v>2.76</v>
      </c>
    </row>
    <row r="65" spans="1:12" ht="15.75" thickBot="1">
      <c r="A65" s="23"/>
      <c r="B65" s="15"/>
      <c r="C65" s="11"/>
      <c r="D65" s="7" t="s">
        <v>23</v>
      </c>
      <c r="E65" s="64" t="s">
        <v>42</v>
      </c>
      <c r="F65" s="66">
        <v>20</v>
      </c>
      <c r="G65" s="65">
        <v>1.5</v>
      </c>
      <c r="H65" s="65">
        <v>0.1</v>
      </c>
      <c r="I65" s="65">
        <v>10</v>
      </c>
      <c r="J65" s="65">
        <v>47.4</v>
      </c>
      <c r="K65" s="66" t="s">
        <v>45</v>
      </c>
      <c r="L65" s="52">
        <v>1.4</v>
      </c>
    </row>
    <row r="66" spans="1:12" ht="15.75" thickBot="1">
      <c r="A66" s="23"/>
      <c r="B66" s="15"/>
      <c r="C66" s="11"/>
      <c r="D66" s="7" t="s">
        <v>89</v>
      </c>
      <c r="E66" s="64" t="s">
        <v>88</v>
      </c>
      <c r="F66" s="66">
        <v>100</v>
      </c>
      <c r="G66" s="65">
        <v>3.8</v>
      </c>
      <c r="H66" s="65">
        <v>3.4</v>
      </c>
      <c r="I66" s="65">
        <v>6.1</v>
      </c>
      <c r="J66" s="65">
        <v>76.3</v>
      </c>
      <c r="K66" s="66" t="s">
        <v>81</v>
      </c>
      <c r="L66" s="53">
        <v>12.65</v>
      </c>
    </row>
    <row r="67" spans="1:12" ht="15.75" thickBot="1">
      <c r="A67" s="23"/>
      <c r="B67" s="15"/>
      <c r="C67" s="11"/>
      <c r="D67" s="6"/>
      <c r="E67" s="49"/>
      <c r="F67" s="48"/>
      <c r="G67" s="50"/>
      <c r="H67" s="50"/>
      <c r="I67" s="50"/>
      <c r="J67" s="50"/>
      <c r="K67" s="48"/>
      <c r="L67" s="53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4"/>
      <c r="B69" s="17"/>
      <c r="C69" s="8"/>
      <c r="D69" s="18" t="s">
        <v>32</v>
      </c>
      <c r="E69" s="9"/>
      <c r="F69" s="19">
        <f>SUM(F62:F68)</f>
        <v>560</v>
      </c>
      <c r="G69" s="19">
        <f t="shared" ref="G69" si="30">SUM(G62:G68)</f>
        <v>18</v>
      </c>
      <c r="H69" s="19">
        <f t="shared" ref="H69" si="31">SUM(H62:H68)</f>
        <v>17.600000000000001</v>
      </c>
      <c r="I69" s="19">
        <f t="shared" ref="I69" si="32">SUM(I62:I68)</f>
        <v>63</v>
      </c>
      <c r="J69" s="19">
        <f t="shared" ref="J69:L69" si="33">SUM(J62:J68)</f>
        <v>525.59999999999991</v>
      </c>
      <c r="K69" s="25"/>
      <c r="L69" s="19">
        <f t="shared" si="33"/>
        <v>52.05</v>
      </c>
    </row>
    <row r="70" spans="1:12" ht="15">
      <c r="A70" s="26">
        <f>A62</f>
        <v>1</v>
      </c>
      <c r="B70" s="13">
        <f>B62</f>
        <v>4</v>
      </c>
      <c r="C70" s="10" t="s">
        <v>24</v>
      </c>
      <c r="D70" s="7" t="s">
        <v>25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" si="34">SUM(G70:G78)</f>
        <v>0</v>
      </c>
      <c r="H79" s="19">
        <f t="shared" ref="H79" si="35">SUM(H70:H78)</f>
        <v>0</v>
      </c>
      <c r="I79" s="19">
        <f t="shared" ref="I79" si="36">SUM(I70:I78)</f>
        <v>0</v>
      </c>
      <c r="J79" s="19">
        <f t="shared" ref="J79:L79" si="37">SUM(J70:J78)</f>
        <v>0</v>
      </c>
      <c r="K79" s="25"/>
      <c r="L79" s="19">
        <f t="shared" si="37"/>
        <v>0</v>
      </c>
    </row>
    <row r="80" spans="1:12" ht="15.75" customHeight="1" thickBot="1">
      <c r="A80" s="29">
        <f>A62</f>
        <v>1</v>
      </c>
      <c r="B80" s="30">
        <f>B62</f>
        <v>4</v>
      </c>
      <c r="C80" s="89" t="s">
        <v>4</v>
      </c>
      <c r="D80" s="90"/>
      <c r="E80" s="31"/>
      <c r="F80" s="32">
        <f>F69+F79</f>
        <v>560</v>
      </c>
      <c r="G80" s="32">
        <f t="shared" ref="G80" si="38">G69+G79</f>
        <v>18</v>
      </c>
      <c r="H80" s="32">
        <f t="shared" ref="H80" si="39">H69+H79</f>
        <v>17.600000000000001</v>
      </c>
      <c r="I80" s="32">
        <f t="shared" ref="I80" si="40">I69+I79</f>
        <v>63</v>
      </c>
      <c r="J80" s="32">
        <f t="shared" ref="J80:L80" si="41">J69+J79</f>
        <v>525.59999999999991</v>
      </c>
      <c r="K80" s="32"/>
      <c r="L80" s="32">
        <f t="shared" si="41"/>
        <v>52.05</v>
      </c>
    </row>
    <row r="81" spans="1:12" ht="15">
      <c r="A81" s="20">
        <v>1</v>
      </c>
      <c r="B81" s="21">
        <v>5</v>
      </c>
      <c r="C81" s="22" t="s">
        <v>20</v>
      </c>
      <c r="D81" s="60" t="s">
        <v>25</v>
      </c>
      <c r="E81" s="63" t="s">
        <v>95</v>
      </c>
      <c r="F81" s="66">
        <v>60</v>
      </c>
      <c r="G81" s="65">
        <v>0.5</v>
      </c>
      <c r="H81" s="65">
        <v>0.1</v>
      </c>
      <c r="I81" s="65">
        <v>1.51</v>
      </c>
      <c r="J81" s="65">
        <v>8.44</v>
      </c>
      <c r="K81" s="69" t="s">
        <v>67</v>
      </c>
      <c r="L81" s="51">
        <v>14.72</v>
      </c>
    </row>
    <row r="82" spans="1:12" ht="15">
      <c r="A82" s="23"/>
      <c r="B82" s="15"/>
      <c r="C82" s="11"/>
      <c r="D82" s="60" t="s">
        <v>21</v>
      </c>
      <c r="E82" s="63" t="s">
        <v>64</v>
      </c>
      <c r="F82" s="66">
        <v>150</v>
      </c>
      <c r="G82" s="65">
        <v>15.1</v>
      </c>
      <c r="H82" s="65">
        <v>18</v>
      </c>
      <c r="I82" s="65">
        <v>30.5</v>
      </c>
      <c r="J82" s="65">
        <v>389.1</v>
      </c>
      <c r="K82" s="66" t="s">
        <v>66</v>
      </c>
      <c r="L82" s="51">
        <v>54.8</v>
      </c>
    </row>
    <row r="83" spans="1:12" ht="15.75" thickBot="1">
      <c r="A83" s="23"/>
      <c r="B83" s="15"/>
      <c r="C83" s="11"/>
      <c r="D83" s="61" t="s">
        <v>22</v>
      </c>
      <c r="E83" s="64" t="s">
        <v>49</v>
      </c>
      <c r="F83" s="67">
        <v>200</v>
      </c>
      <c r="G83" s="68">
        <v>0.3</v>
      </c>
      <c r="H83" s="68">
        <v>0</v>
      </c>
      <c r="I83" s="68">
        <v>15.2</v>
      </c>
      <c r="J83" s="68">
        <v>62.1</v>
      </c>
      <c r="K83" s="66" t="s">
        <v>52</v>
      </c>
      <c r="L83" s="54">
        <v>1.6</v>
      </c>
    </row>
    <row r="84" spans="1:12" ht="15.75" thickBot="1">
      <c r="A84" s="23"/>
      <c r="B84" s="15"/>
      <c r="C84" s="11"/>
      <c r="D84" s="7" t="s">
        <v>23</v>
      </c>
      <c r="E84" s="64" t="s">
        <v>42</v>
      </c>
      <c r="F84" s="66">
        <v>20</v>
      </c>
      <c r="G84" s="65">
        <v>1.5</v>
      </c>
      <c r="H84" s="65">
        <v>0.1</v>
      </c>
      <c r="I84" s="65">
        <v>10</v>
      </c>
      <c r="J84" s="65">
        <v>47.4</v>
      </c>
      <c r="K84" s="66" t="s">
        <v>45</v>
      </c>
      <c r="L84" s="52">
        <v>1.4</v>
      </c>
    </row>
    <row r="85" spans="1:12" ht="15.75" thickBot="1">
      <c r="A85" s="23"/>
      <c r="B85" s="15"/>
      <c r="C85" s="11"/>
      <c r="D85" s="61"/>
      <c r="E85" s="64" t="s">
        <v>65</v>
      </c>
      <c r="F85" s="66">
        <v>200</v>
      </c>
      <c r="G85" s="65">
        <v>1</v>
      </c>
      <c r="H85" s="65">
        <v>0.2</v>
      </c>
      <c r="I85" s="65">
        <v>19.600000000000001</v>
      </c>
      <c r="J85" s="65">
        <v>83.4</v>
      </c>
      <c r="K85" s="66" t="s">
        <v>45</v>
      </c>
      <c r="L85" s="53">
        <v>15.9</v>
      </c>
    </row>
    <row r="86" spans="1:12" ht="1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4"/>
      <c r="B87" s="17"/>
      <c r="C87" s="8"/>
      <c r="D87" s="18" t="s">
        <v>32</v>
      </c>
      <c r="E87" s="9"/>
      <c r="F87" s="19">
        <f>SUM(F81:F86)</f>
        <v>630</v>
      </c>
      <c r="G87" s="19">
        <f t="shared" ref="G87" si="42">SUM(G81:G86)</f>
        <v>18.399999999999999</v>
      </c>
      <c r="H87" s="19">
        <f t="shared" ref="H87" si="43">SUM(H81:H86)</f>
        <v>18.400000000000002</v>
      </c>
      <c r="I87" s="19">
        <f t="shared" ref="I87" si="44">SUM(I81:I86)</f>
        <v>76.81</v>
      </c>
      <c r="J87" s="19">
        <f t="shared" ref="J87:L87" si="45">SUM(J81:J86)</f>
        <v>590.44000000000005</v>
      </c>
      <c r="K87" s="25"/>
      <c r="L87" s="19">
        <f t="shared" si="45"/>
        <v>88.42</v>
      </c>
    </row>
    <row r="88" spans="1:12" ht="15">
      <c r="A88" s="26">
        <f>A81</f>
        <v>1</v>
      </c>
      <c r="B88" s="13">
        <f>B81</f>
        <v>5</v>
      </c>
      <c r="C88" s="10" t="s">
        <v>24</v>
      </c>
      <c r="D88" s="7" t="s">
        <v>25</v>
      </c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5"/>
      <c r="C89" s="11"/>
      <c r="D89" s="7" t="s">
        <v>26</v>
      </c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3"/>
      <c r="B90" s="15"/>
      <c r="C90" s="11"/>
      <c r="D90" s="7" t="s">
        <v>27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28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29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30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31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4"/>
      <c r="B97" s="17"/>
      <c r="C97" s="8"/>
      <c r="D97" s="18" t="s">
        <v>32</v>
      </c>
      <c r="E97" s="9"/>
      <c r="F97" s="19">
        <f>SUM(F88:F96)</f>
        <v>0</v>
      </c>
      <c r="G97" s="19">
        <f t="shared" ref="G97" si="46">SUM(G88:G96)</f>
        <v>0</v>
      </c>
      <c r="H97" s="19">
        <f t="shared" ref="H97" si="47">SUM(H88:H96)</f>
        <v>0</v>
      </c>
      <c r="I97" s="19">
        <f t="shared" ref="I97" si="48">SUM(I88:I96)</f>
        <v>0</v>
      </c>
      <c r="J97" s="19">
        <f t="shared" ref="J97:L97" si="49">SUM(J88:J96)</f>
        <v>0</v>
      </c>
      <c r="K97" s="25"/>
      <c r="L97" s="19">
        <f t="shared" si="49"/>
        <v>0</v>
      </c>
    </row>
    <row r="98" spans="1:12" ht="15.75" customHeight="1" thickBot="1">
      <c r="A98" s="29">
        <f>A81</f>
        <v>1</v>
      </c>
      <c r="B98" s="30">
        <f>B81</f>
        <v>5</v>
      </c>
      <c r="C98" s="89" t="s">
        <v>4</v>
      </c>
      <c r="D98" s="90"/>
      <c r="E98" s="31"/>
      <c r="F98" s="32">
        <f>F87+F97</f>
        <v>630</v>
      </c>
      <c r="G98" s="32">
        <f t="shared" ref="G98" si="50">G87+G97</f>
        <v>18.399999999999999</v>
      </c>
      <c r="H98" s="32">
        <f t="shared" ref="H98" si="51">H87+H97</f>
        <v>18.400000000000002</v>
      </c>
      <c r="I98" s="32">
        <f t="shared" ref="I98" si="52">I87+I97</f>
        <v>76.81</v>
      </c>
      <c r="J98" s="32">
        <f t="shared" ref="J98:L98" si="53">J87+J97</f>
        <v>590.44000000000005</v>
      </c>
      <c r="K98" s="32"/>
      <c r="L98" s="32">
        <f t="shared" si="53"/>
        <v>88.42</v>
      </c>
    </row>
    <row r="99" spans="1:12" ht="15">
      <c r="A99" s="20">
        <v>2</v>
      </c>
      <c r="B99" s="21">
        <v>1</v>
      </c>
      <c r="C99" s="22" t="s">
        <v>20</v>
      </c>
      <c r="D99" s="60" t="s">
        <v>21</v>
      </c>
      <c r="E99" s="63" t="s">
        <v>96</v>
      </c>
      <c r="F99" s="66">
        <v>200</v>
      </c>
      <c r="G99" s="65">
        <v>11</v>
      </c>
      <c r="H99" s="65">
        <v>7.1</v>
      </c>
      <c r="I99" s="65">
        <v>31.5</v>
      </c>
      <c r="J99" s="65">
        <v>191.4</v>
      </c>
      <c r="K99" s="69" t="s">
        <v>43</v>
      </c>
      <c r="L99" s="51">
        <v>15.67</v>
      </c>
    </row>
    <row r="100" spans="1:12" ht="15">
      <c r="A100" s="23"/>
      <c r="B100" s="15"/>
      <c r="C100" s="11"/>
      <c r="D100" s="60"/>
      <c r="E100" s="63" t="s">
        <v>97</v>
      </c>
      <c r="F100" s="66">
        <v>30</v>
      </c>
      <c r="G100" s="65">
        <v>1.6</v>
      </c>
      <c r="H100" s="65">
        <v>8.8000000000000007</v>
      </c>
      <c r="I100" s="65">
        <v>10.4</v>
      </c>
      <c r="J100" s="65">
        <v>127.2</v>
      </c>
      <c r="K100" s="66" t="s">
        <v>98</v>
      </c>
      <c r="L100" s="51">
        <v>17</v>
      </c>
    </row>
    <row r="101" spans="1:12" ht="15.75" thickBot="1">
      <c r="A101" s="23"/>
      <c r="B101" s="15"/>
      <c r="C101" s="11"/>
      <c r="D101" s="61" t="s">
        <v>22</v>
      </c>
      <c r="E101" s="64" t="s">
        <v>41</v>
      </c>
      <c r="F101" s="67">
        <v>200</v>
      </c>
      <c r="G101" s="68">
        <v>3.8</v>
      </c>
      <c r="H101" s="68">
        <v>3</v>
      </c>
      <c r="I101" s="68">
        <v>24.4</v>
      </c>
      <c r="J101" s="68">
        <v>141</v>
      </c>
      <c r="K101" s="66" t="s">
        <v>44</v>
      </c>
      <c r="L101" s="54">
        <v>11.8</v>
      </c>
    </row>
    <row r="102" spans="1:12" ht="15.75" thickBot="1">
      <c r="A102" s="23"/>
      <c r="B102" s="15"/>
      <c r="C102" s="11"/>
      <c r="D102" s="7" t="s">
        <v>23</v>
      </c>
      <c r="E102" s="64" t="s">
        <v>42</v>
      </c>
      <c r="F102" s="66">
        <v>20</v>
      </c>
      <c r="G102" s="65">
        <v>1.5</v>
      </c>
      <c r="H102" s="65">
        <v>0.1</v>
      </c>
      <c r="I102" s="65">
        <v>10</v>
      </c>
      <c r="J102" s="65">
        <v>47.4</v>
      </c>
      <c r="K102" s="66" t="s">
        <v>45</v>
      </c>
      <c r="L102" s="52">
        <v>1.4</v>
      </c>
    </row>
    <row r="103" spans="1:12" ht="15.75" thickBot="1">
      <c r="A103" s="23"/>
      <c r="B103" s="15"/>
      <c r="C103" s="11"/>
      <c r="D103" s="61" t="s">
        <v>89</v>
      </c>
      <c r="E103" s="64" t="s">
        <v>107</v>
      </c>
      <c r="F103" s="66">
        <v>100</v>
      </c>
      <c r="G103" s="65">
        <v>0.8</v>
      </c>
      <c r="H103" s="65">
        <v>0.2</v>
      </c>
      <c r="I103" s="65">
        <v>2.2000000000000002</v>
      </c>
      <c r="J103" s="65">
        <v>38.200000000000003</v>
      </c>
      <c r="K103" s="66" t="s">
        <v>46</v>
      </c>
      <c r="L103" s="53">
        <v>16.8</v>
      </c>
    </row>
    <row r="104" spans="1:12" ht="1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4"/>
      <c r="B106" s="17"/>
      <c r="C106" s="8"/>
      <c r="D106" s="18" t="s">
        <v>32</v>
      </c>
      <c r="E106" s="9"/>
      <c r="F106" s="19">
        <f>SUM(F99:F105)</f>
        <v>550</v>
      </c>
      <c r="G106" s="19">
        <f t="shared" ref="G106:J106" si="54">SUM(G99:G105)</f>
        <v>18.7</v>
      </c>
      <c r="H106" s="19">
        <f t="shared" si="54"/>
        <v>19.2</v>
      </c>
      <c r="I106" s="19">
        <f t="shared" si="54"/>
        <v>78.5</v>
      </c>
      <c r="J106" s="19">
        <f t="shared" si="54"/>
        <v>545.20000000000005</v>
      </c>
      <c r="K106" s="25"/>
      <c r="L106" s="19">
        <f t="shared" ref="L106" si="55">SUM(L99:L105)</f>
        <v>62.67</v>
      </c>
    </row>
    <row r="107" spans="1:12" ht="15">
      <c r="A107" s="26">
        <f>A99</f>
        <v>2</v>
      </c>
      <c r="B107" s="13">
        <f>B99</f>
        <v>1</v>
      </c>
      <c r="C107" s="10" t="s">
        <v>24</v>
      </c>
      <c r="D107" s="7" t="s">
        <v>25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7" t="s">
        <v>26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3"/>
      <c r="B109" s="15"/>
      <c r="C109" s="11"/>
      <c r="D109" s="7" t="s">
        <v>27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28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29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30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4"/>
      <c r="B116" s="17"/>
      <c r="C116" s="8"/>
      <c r="D116" s="18" t="s">
        <v>32</v>
      </c>
      <c r="E116" s="9"/>
      <c r="F116" s="19">
        <f>SUM(F107:F115)</f>
        <v>0</v>
      </c>
      <c r="G116" s="19">
        <f t="shared" ref="G116:J116" si="56">SUM(G107:G115)</f>
        <v>0</v>
      </c>
      <c r="H116" s="19">
        <f t="shared" si="56"/>
        <v>0</v>
      </c>
      <c r="I116" s="19">
        <f t="shared" si="56"/>
        <v>0</v>
      </c>
      <c r="J116" s="19">
        <f t="shared" si="56"/>
        <v>0</v>
      </c>
      <c r="K116" s="25"/>
      <c r="L116" s="19">
        <f t="shared" ref="L116" si="57">SUM(L107:L115)</f>
        <v>0</v>
      </c>
    </row>
    <row r="117" spans="1:12" ht="15.75" thickBot="1">
      <c r="A117" s="29">
        <f>A99</f>
        <v>2</v>
      </c>
      <c r="B117" s="30">
        <f>B99</f>
        <v>1</v>
      </c>
      <c r="C117" s="89" t="s">
        <v>4</v>
      </c>
      <c r="D117" s="90"/>
      <c r="E117" s="31"/>
      <c r="F117" s="32">
        <f>F106+F116</f>
        <v>550</v>
      </c>
      <c r="G117" s="32">
        <f t="shared" ref="G117" si="58">G106+G116</f>
        <v>18.7</v>
      </c>
      <c r="H117" s="32">
        <f t="shared" ref="H117" si="59">H106+H116</f>
        <v>19.2</v>
      </c>
      <c r="I117" s="32">
        <f t="shared" ref="I117" si="60">I106+I116</f>
        <v>78.5</v>
      </c>
      <c r="J117" s="32">
        <f t="shared" ref="J117:L117" si="61">J106+J116</f>
        <v>545.20000000000005</v>
      </c>
      <c r="K117" s="32"/>
      <c r="L117" s="32">
        <f t="shared" si="61"/>
        <v>62.67</v>
      </c>
    </row>
    <row r="118" spans="1:12" ht="15">
      <c r="A118" s="14">
        <v>2</v>
      </c>
      <c r="B118" s="15">
        <v>2</v>
      </c>
      <c r="C118" s="22" t="s">
        <v>20</v>
      </c>
      <c r="D118" s="60" t="s">
        <v>21</v>
      </c>
      <c r="E118" s="63" t="s">
        <v>69</v>
      </c>
      <c r="F118" s="66">
        <v>150</v>
      </c>
      <c r="G118" s="65">
        <v>11.2</v>
      </c>
      <c r="H118" s="65">
        <v>12.7</v>
      </c>
      <c r="I118" s="65">
        <v>45</v>
      </c>
      <c r="J118" s="65">
        <v>347.3</v>
      </c>
      <c r="K118" s="69" t="s">
        <v>70</v>
      </c>
      <c r="L118" s="51">
        <v>34</v>
      </c>
    </row>
    <row r="119" spans="1:12" ht="15">
      <c r="A119" s="14"/>
      <c r="B119" s="15"/>
      <c r="C119" s="11"/>
      <c r="D119" s="60"/>
      <c r="E119" s="63" t="s">
        <v>68</v>
      </c>
      <c r="F119" s="66">
        <v>30</v>
      </c>
      <c r="G119" s="65">
        <v>1.6</v>
      </c>
      <c r="H119" s="65">
        <v>2</v>
      </c>
      <c r="I119" s="65">
        <v>8.1999999999999993</v>
      </c>
      <c r="J119" s="65">
        <v>127.2</v>
      </c>
      <c r="K119" s="66" t="s">
        <v>83</v>
      </c>
      <c r="L119" s="51">
        <v>9.1</v>
      </c>
    </row>
    <row r="120" spans="1:12" ht="15.75" thickBot="1">
      <c r="A120" s="14"/>
      <c r="B120" s="15"/>
      <c r="C120" s="11"/>
      <c r="D120" s="61" t="s">
        <v>22</v>
      </c>
      <c r="E120" s="64" t="s">
        <v>84</v>
      </c>
      <c r="F120" s="67">
        <v>200</v>
      </c>
      <c r="G120" s="68">
        <v>3.1</v>
      </c>
      <c r="H120" s="68">
        <v>3.1</v>
      </c>
      <c r="I120" s="68">
        <v>16</v>
      </c>
      <c r="J120" s="68">
        <v>62.1</v>
      </c>
      <c r="K120" s="66" t="s">
        <v>85</v>
      </c>
      <c r="L120" s="54">
        <v>15.44</v>
      </c>
    </row>
    <row r="121" spans="1:12" ht="15.75" thickBot="1">
      <c r="A121" s="14"/>
      <c r="B121" s="15"/>
      <c r="C121" s="11"/>
      <c r="D121" s="61" t="s">
        <v>89</v>
      </c>
      <c r="E121" s="64" t="s">
        <v>99</v>
      </c>
      <c r="F121" s="67">
        <v>100</v>
      </c>
      <c r="G121" s="68">
        <v>0.4</v>
      </c>
      <c r="H121" s="68">
        <v>0.3</v>
      </c>
      <c r="I121" s="68">
        <v>10</v>
      </c>
      <c r="J121" s="68">
        <v>76.3</v>
      </c>
      <c r="K121" s="66" t="s">
        <v>81</v>
      </c>
      <c r="L121" s="54">
        <v>12.65</v>
      </c>
    </row>
    <row r="122" spans="1:12" ht="15.75" thickBot="1">
      <c r="A122" s="14"/>
      <c r="B122" s="15"/>
      <c r="C122" s="11"/>
      <c r="D122" s="7" t="s">
        <v>23</v>
      </c>
      <c r="E122" s="64" t="s">
        <v>42</v>
      </c>
      <c r="F122" s="66">
        <v>20</v>
      </c>
      <c r="G122" s="65">
        <v>1.5</v>
      </c>
      <c r="H122" s="65">
        <v>0.1</v>
      </c>
      <c r="I122" s="65">
        <v>10</v>
      </c>
      <c r="J122" s="65">
        <v>47.4</v>
      </c>
      <c r="K122" s="66" t="s">
        <v>45</v>
      </c>
      <c r="L122" s="52">
        <v>1.4</v>
      </c>
    </row>
    <row r="123" spans="1:12" ht="1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6"/>
      <c r="B125" s="17"/>
      <c r="C125" s="8"/>
      <c r="D125" s="18" t="s">
        <v>32</v>
      </c>
      <c r="E125" s="9"/>
      <c r="F125" s="19">
        <f>SUM(F118:F124)</f>
        <v>500</v>
      </c>
      <c r="G125" s="19">
        <f t="shared" ref="G125:J125" si="62">SUM(G118:G124)</f>
        <v>17.799999999999997</v>
      </c>
      <c r="H125" s="19">
        <f t="shared" si="62"/>
        <v>18.200000000000003</v>
      </c>
      <c r="I125" s="19">
        <f t="shared" si="62"/>
        <v>89.2</v>
      </c>
      <c r="J125" s="19">
        <f t="shared" si="62"/>
        <v>660.3</v>
      </c>
      <c r="K125" s="25"/>
      <c r="L125" s="19">
        <f t="shared" ref="L125" si="63">SUM(L118:L124)</f>
        <v>72.59</v>
      </c>
    </row>
    <row r="126" spans="1:12" ht="15">
      <c r="A126" s="13">
        <f>A118</f>
        <v>2</v>
      </c>
      <c r="B126" s="13">
        <f>B118</f>
        <v>2</v>
      </c>
      <c r="C126" s="10" t="s">
        <v>24</v>
      </c>
      <c r="D126" s="7" t="s">
        <v>25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4"/>
      <c r="B127" s="15"/>
      <c r="C127" s="11"/>
      <c r="D127" s="7" t="s">
        <v>26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7" t="s">
        <v>27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28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29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30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6"/>
      <c r="B135" s="17"/>
      <c r="C135" s="8"/>
      <c r="D135" s="18" t="s">
        <v>32</v>
      </c>
      <c r="E135" s="9"/>
      <c r="F135" s="19">
        <f>SUM(F126:F134)</f>
        <v>0</v>
      </c>
      <c r="G135" s="19">
        <f t="shared" ref="G135:J135" si="64">SUM(G126:G134)</f>
        <v>0</v>
      </c>
      <c r="H135" s="19">
        <f t="shared" si="64"/>
        <v>0</v>
      </c>
      <c r="I135" s="19">
        <f t="shared" si="64"/>
        <v>0</v>
      </c>
      <c r="J135" s="19">
        <f t="shared" si="64"/>
        <v>0</v>
      </c>
      <c r="K135" s="25"/>
      <c r="L135" s="19">
        <f t="shared" ref="L135" si="65">SUM(L126:L134)</f>
        <v>0</v>
      </c>
    </row>
    <row r="136" spans="1:12" ht="15.75" thickBot="1">
      <c r="A136" s="33">
        <f>A118</f>
        <v>2</v>
      </c>
      <c r="B136" s="33">
        <f>B118</f>
        <v>2</v>
      </c>
      <c r="C136" s="89" t="s">
        <v>4</v>
      </c>
      <c r="D136" s="90"/>
      <c r="E136" s="31"/>
      <c r="F136" s="32">
        <f>F125+F135</f>
        <v>500</v>
      </c>
      <c r="G136" s="32">
        <f t="shared" ref="G136" si="66">G125+G135</f>
        <v>17.799999999999997</v>
      </c>
      <c r="H136" s="32">
        <f t="shared" ref="H136" si="67">H125+H135</f>
        <v>18.200000000000003</v>
      </c>
      <c r="I136" s="32">
        <f t="shared" ref="I136" si="68">I125+I135</f>
        <v>89.2</v>
      </c>
      <c r="J136" s="32">
        <f t="shared" ref="J136:L136" si="69">J125+J135</f>
        <v>660.3</v>
      </c>
      <c r="K136" s="32"/>
      <c r="L136" s="32">
        <f t="shared" si="69"/>
        <v>72.59</v>
      </c>
    </row>
    <row r="137" spans="1:12" ht="15">
      <c r="A137" s="20">
        <v>2</v>
      </c>
      <c r="B137" s="21">
        <v>3</v>
      </c>
      <c r="C137" s="22" t="s">
        <v>20</v>
      </c>
      <c r="D137" s="7" t="s">
        <v>90</v>
      </c>
      <c r="E137" s="7" t="s">
        <v>100</v>
      </c>
      <c r="F137" s="73">
        <v>60</v>
      </c>
      <c r="G137" s="73">
        <v>0.7</v>
      </c>
      <c r="H137" s="73">
        <v>0.1</v>
      </c>
      <c r="I137" s="73">
        <v>2.2000000000000002</v>
      </c>
      <c r="J137" s="73">
        <v>12.8</v>
      </c>
      <c r="K137" s="74" t="s">
        <v>78</v>
      </c>
      <c r="L137" s="73">
        <v>14.72</v>
      </c>
    </row>
    <row r="138" spans="1:12" ht="15">
      <c r="A138" s="23"/>
      <c r="B138" s="15"/>
      <c r="C138" s="11"/>
      <c r="D138" s="71" t="s">
        <v>27</v>
      </c>
      <c r="E138" s="72" t="s">
        <v>101</v>
      </c>
      <c r="F138" s="67">
        <v>120</v>
      </c>
      <c r="G138" s="68">
        <v>11.9</v>
      </c>
      <c r="H138" s="68">
        <v>10.199999999999999</v>
      </c>
      <c r="I138" s="68">
        <v>24.9</v>
      </c>
      <c r="J138" s="68">
        <v>170.2</v>
      </c>
      <c r="K138" s="75" t="s">
        <v>72</v>
      </c>
      <c r="L138" s="84">
        <v>37.770000000000003</v>
      </c>
    </row>
    <row r="139" spans="1:12" ht="30.75" thickBot="1">
      <c r="A139" s="23"/>
      <c r="B139" s="15"/>
      <c r="C139" s="11"/>
      <c r="D139" s="61" t="s">
        <v>28</v>
      </c>
      <c r="E139" s="64" t="s">
        <v>71</v>
      </c>
      <c r="F139" s="67">
        <v>150</v>
      </c>
      <c r="G139" s="68">
        <v>1.8</v>
      </c>
      <c r="H139" s="68">
        <v>6.4</v>
      </c>
      <c r="I139" s="68">
        <v>25.2</v>
      </c>
      <c r="J139" s="68">
        <v>244.3</v>
      </c>
      <c r="K139" s="66" t="s">
        <v>73</v>
      </c>
      <c r="L139" s="54">
        <v>9</v>
      </c>
    </row>
    <row r="140" spans="1:12" ht="15.75" customHeight="1" thickBot="1">
      <c r="A140" s="23"/>
      <c r="B140" s="15"/>
      <c r="C140" s="11"/>
      <c r="D140" s="7" t="s">
        <v>22</v>
      </c>
      <c r="E140" s="64" t="s">
        <v>60</v>
      </c>
      <c r="F140" s="66">
        <v>200</v>
      </c>
      <c r="G140" s="65">
        <v>0.4</v>
      </c>
      <c r="H140" s="65">
        <v>0</v>
      </c>
      <c r="I140" s="65">
        <v>15.4</v>
      </c>
      <c r="J140" s="65">
        <v>63.7</v>
      </c>
      <c r="K140" s="66" t="s">
        <v>63</v>
      </c>
      <c r="L140" s="52">
        <v>2.8</v>
      </c>
    </row>
    <row r="141" spans="1:12" ht="15.75" thickBot="1">
      <c r="A141" s="23"/>
      <c r="B141" s="15"/>
      <c r="C141" s="11"/>
      <c r="D141" s="7" t="s">
        <v>23</v>
      </c>
      <c r="E141" s="64" t="s">
        <v>42</v>
      </c>
      <c r="F141" s="66">
        <v>20</v>
      </c>
      <c r="G141" s="65">
        <v>1.5</v>
      </c>
      <c r="H141" s="65">
        <v>0.1</v>
      </c>
      <c r="I141" s="65">
        <v>10</v>
      </c>
      <c r="J141" s="65">
        <v>47.4</v>
      </c>
      <c r="K141" s="66" t="s">
        <v>45</v>
      </c>
      <c r="L141" s="52">
        <v>1.4</v>
      </c>
    </row>
    <row r="142" spans="1:12" ht="1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4"/>
      <c r="B143" s="17"/>
      <c r="C143" s="8"/>
      <c r="D143" s="18" t="s">
        <v>32</v>
      </c>
      <c r="E143" s="9"/>
      <c r="F143" s="19">
        <f>SUM(F137:F142)</f>
        <v>550</v>
      </c>
      <c r="G143" s="19">
        <f t="shared" ref="G143:J143" si="70">SUM(G137:G142)</f>
        <v>16.3</v>
      </c>
      <c r="H143" s="19">
        <f t="shared" si="70"/>
        <v>16.8</v>
      </c>
      <c r="I143" s="19">
        <f t="shared" si="70"/>
        <v>77.7</v>
      </c>
      <c r="J143" s="19">
        <f t="shared" si="70"/>
        <v>538.4</v>
      </c>
      <c r="K143" s="25"/>
      <c r="L143" s="19">
        <f t="shared" ref="L143" si="71">SUM(L137:L142)</f>
        <v>65.690000000000012</v>
      </c>
    </row>
    <row r="144" spans="1:12" ht="15">
      <c r="A144" s="26">
        <f>A137</f>
        <v>2</v>
      </c>
      <c r="B144" s="13">
        <f>B137</f>
        <v>3</v>
      </c>
      <c r="C144" s="10" t="s">
        <v>24</v>
      </c>
      <c r="D144" s="7" t="s">
        <v>25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7" t="s">
        <v>26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3"/>
      <c r="B146" s="15"/>
      <c r="C146" s="11"/>
      <c r="D146" s="7" t="s">
        <v>27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3"/>
      <c r="B147" s="15"/>
      <c r="C147" s="11"/>
      <c r="D147" s="7" t="s">
        <v>28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29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31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4"/>
      <c r="B153" s="17"/>
      <c r="C153" s="8"/>
      <c r="D153" s="18" t="s">
        <v>32</v>
      </c>
      <c r="E153" s="9"/>
      <c r="F153" s="19">
        <f>SUM(F144:F152)</f>
        <v>0</v>
      </c>
      <c r="G153" s="19">
        <f t="shared" ref="G153:J153" si="72">SUM(G144:G152)</f>
        <v>0</v>
      </c>
      <c r="H153" s="19">
        <f t="shared" si="72"/>
        <v>0</v>
      </c>
      <c r="I153" s="19">
        <f t="shared" si="72"/>
        <v>0</v>
      </c>
      <c r="J153" s="19">
        <f t="shared" si="72"/>
        <v>0</v>
      </c>
      <c r="K153" s="25"/>
      <c r="L153" s="19">
        <f t="shared" ref="L153" si="73">SUM(L144:L152)</f>
        <v>0</v>
      </c>
    </row>
    <row r="154" spans="1:12" ht="15.75" thickBot="1">
      <c r="A154" s="29">
        <f>A137</f>
        <v>2</v>
      </c>
      <c r="B154" s="30">
        <f>B137</f>
        <v>3</v>
      </c>
      <c r="C154" s="89" t="s">
        <v>4</v>
      </c>
      <c r="D154" s="90"/>
      <c r="E154" s="31"/>
      <c r="F154" s="32">
        <f>F143+F153</f>
        <v>550</v>
      </c>
      <c r="G154" s="32">
        <f t="shared" ref="G154" si="74">G143+G153</f>
        <v>16.3</v>
      </c>
      <c r="H154" s="32">
        <f t="shared" ref="H154" si="75">H143+H153</f>
        <v>16.8</v>
      </c>
      <c r="I154" s="32">
        <f t="shared" ref="I154" si="76">I143+I153</f>
        <v>77.7</v>
      </c>
      <c r="J154" s="32">
        <f t="shared" ref="J154:L154" si="77">J143+J153</f>
        <v>538.4</v>
      </c>
      <c r="K154" s="32"/>
      <c r="L154" s="32">
        <f t="shared" si="77"/>
        <v>65.690000000000012</v>
      </c>
    </row>
    <row r="155" spans="1:12" ht="15">
      <c r="A155" s="20">
        <v>2</v>
      </c>
      <c r="B155" s="21">
        <v>4</v>
      </c>
      <c r="C155" s="22" t="s">
        <v>20</v>
      </c>
      <c r="D155" s="5" t="s">
        <v>21</v>
      </c>
      <c r="E155" s="55" t="s">
        <v>74</v>
      </c>
      <c r="F155" s="66">
        <v>180</v>
      </c>
      <c r="G155" s="65">
        <v>12.3</v>
      </c>
      <c r="H155" s="65">
        <v>15.4</v>
      </c>
      <c r="I155" s="65">
        <v>30.7</v>
      </c>
      <c r="J155" s="65">
        <v>323.60000000000002</v>
      </c>
      <c r="K155" s="66" t="s">
        <v>55</v>
      </c>
      <c r="L155" s="52">
        <v>44.2</v>
      </c>
    </row>
    <row r="156" spans="1:12" ht="15">
      <c r="A156" s="23"/>
      <c r="B156" s="15"/>
      <c r="C156" s="11"/>
      <c r="D156" s="59" t="s">
        <v>22</v>
      </c>
      <c r="E156" s="76" t="s">
        <v>102</v>
      </c>
      <c r="F156" s="66">
        <v>200</v>
      </c>
      <c r="G156" s="65">
        <v>3.3</v>
      </c>
      <c r="H156" s="65">
        <v>2.4</v>
      </c>
      <c r="I156" s="65">
        <v>22.4</v>
      </c>
      <c r="J156" s="65">
        <v>107</v>
      </c>
      <c r="K156" s="66" t="s">
        <v>103</v>
      </c>
      <c r="L156" s="52">
        <v>11.6</v>
      </c>
    </row>
    <row r="157" spans="1:12" ht="15">
      <c r="A157" s="23"/>
      <c r="B157" s="15"/>
      <c r="C157" s="11"/>
      <c r="D157" s="7" t="s">
        <v>23</v>
      </c>
      <c r="E157" s="56" t="s">
        <v>75</v>
      </c>
      <c r="F157" s="66">
        <v>20</v>
      </c>
      <c r="G157" s="65">
        <v>1.5</v>
      </c>
      <c r="H157" s="65">
        <v>0.1</v>
      </c>
      <c r="I157" s="65">
        <v>10</v>
      </c>
      <c r="J157" s="65">
        <v>47.4</v>
      </c>
      <c r="K157" s="66" t="s">
        <v>45</v>
      </c>
      <c r="L157" s="52">
        <v>1.4</v>
      </c>
    </row>
    <row r="158" spans="1:12" ht="15">
      <c r="A158" s="23"/>
      <c r="B158" s="15"/>
      <c r="C158" s="11"/>
      <c r="D158" s="7" t="s">
        <v>89</v>
      </c>
      <c r="E158" s="56" t="s">
        <v>94</v>
      </c>
      <c r="F158" s="77">
        <v>100</v>
      </c>
      <c r="G158" s="78">
        <v>1</v>
      </c>
      <c r="H158" s="78">
        <v>0.2</v>
      </c>
      <c r="I158" s="78">
        <v>19.600000000000001</v>
      </c>
      <c r="J158" s="78">
        <v>83.4</v>
      </c>
      <c r="K158" s="79" t="s">
        <v>82</v>
      </c>
      <c r="L158" s="57">
        <v>17</v>
      </c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4"/>
      <c r="B161" s="17"/>
      <c r="C161" s="8"/>
      <c r="D161" s="18" t="s">
        <v>32</v>
      </c>
      <c r="E161" s="9"/>
      <c r="F161" s="19">
        <f>SUM(F155:F160)</f>
        <v>500</v>
      </c>
      <c r="G161" s="19">
        <f t="shared" ref="G161:J161" si="78">SUM(G155:G160)</f>
        <v>18.100000000000001</v>
      </c>
      <c r="H161" s="19">
        <f t="shared" si="78"/>
        <v>18.100000000000001</v>
      </c>
      <c r="I161" s="19">
        <f t="shared" si="78"/>
        <v>82.699999999999989</v>
      </c>
      <c r="J161" s="19">
        <f t="shared" si="78"/>
        <v>561.4</v>
      </c>
      <c r="K161" s="25"/>
      <c r="L161" s="19">
        <f t="shared" ref="L161" si="79">SUM(L155:L160)</f>
        <v>74.2</v>
      </c>
    </row>
    <row r="162" spans="1:12" ht="15">
      <c r="A162" s="26">
        <f>A155</f>
        <v>2</v>
      </c>
      <c r="B162" s="13">
        <f>B155</f>
        <v>4</v>
      </c>
      <c r="C162" s="10" t="s">
        <v>24</v>
      </c>
      <c r="D162" s="7" t="s">
        <v>25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7" t="s">
        <v>26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7" t="s">
        <v>27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3"/>
      <c r="B165" s="15"/>
      <c r="C165" s="11"/>
      <c r="D165" s="7" t="s">
        <v>28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3"/>
      <c r="B166" s="15"/>
      <c r="C166" s="11"/>
      <c r="D166" s="7" t="s">
        <v>29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30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31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4"/>
      <c r="B171" s="17"/>
      <c r="C171" s="8"/>
      <c r="D171" s="18" t="s">
        <v>32</v>
      </c>
      <c r="E171" s="9"/>
      <c r="F171" s="19">
        <f>SUM(F162:F170)</f>
        <v>0</v>
      </c>
      <c r="G171" s="19">
        <f t="shared" ref="G171:J171" si="80">SUM(G162:G170)</f>
        <v>0</v>
      </c>
      <c r="H171" s="19">
        <f t="shared" si="80"/>
        <v>0</v>
      </c>
      <c r="I171" s="19">
        <f t="shared" si="80"/>
        <v>0</v>
      </c>
      <c r="J171" s="19">
        <f t="shared" si="80"/>
        <v>0</v>
      </c>
      <c r="K171" s="25"/>
      <c r="L171" s="19">
        <f t="shared" ref="L171" si="81">SUM(L162:L170)</f>
        <v>0</v>
      </c>
    </row>
    <row r="172" spans="1:12" ht="15.75" thickBot="1">
      <c r="A172" s="29">
        <f>A155</f>
        <v>2</v>
      </c>
      <c r="B172" s="30">
        <f>B155</f>
        <v>4</v>
      </c>
      <c r="C172" s="89" t="s">
        <v>4</v>
      </c>
      <c r="D172" s="90"/>
      <c r="E172" s="31"/>
      <c r="F172" s="32">
        <f>F161+F171</f>
        <v>500</v>
      </c>
      <c r="G172" s="32">
        <f t="shared" ref="G172" si="82">G161+G171</f>
        <v>18.100000000000001</v>
      </c>
      <c r="H172" s="32">
        <f t="shared" ref="H172" si="83">H161+H171</f>
        <v>18.100000000000001</v>
      </c>
      <c r="I172" s="32">
        <f t="shared" ref="I172" si="84">I161+I171</f>
        <v>82.699999999999989</v>
      </c>
      <c r="J172" s="32">
        <f t="shared" ref="J172:L172" si="85">J161+J171</f>
        <v>561.4</v>
      </c>
      <c r="K172" s="32"/>
      <c r="L172" s="32">
        <f t="shared" si="85"/>
        <v>74.2</v>
      </c>
    </row>
    <row r="173" spans="1:12" ht="15">
      <c r="A173" s="23">
        <v>2</v>
      </c>
      <c r="B173" s="15">
        <v>5</v>
      </c>
      <c r="C173" s="11" t="s">
        <v>20</v>
      </c>
      <c r="D173" s="80" t="s">
        <v>25</v>
      </c>
      <c r="E173" s="63" t="s">
        <v>105</v>
      </c>
      <c r="F173" s="66">
        <v>60</v>
      </c>
      <c r="G173" s="65">
        <v>0.5</v>
      </c>
      <c r="H173" s="65">
        <v>0.1</v>
      </c>
      <c r="I173" s="65">
        <v>2.2999999999999998</v>
      </c>
      <c r="J173" s="65">
        <v>14.4</v>
      </c>
      <c r="K173" s="69" t="s">
        <v>67</v>
      </c>
      <c r="L173" s="51">
        <v>13.2</v>
      </c>
    </row>
    <row r="174" spans="1:12" ht="30">
      <c r="A174" s="23"/>
      <c r="B174" s="15"/>
      <c r="C174" s="11"/>
      <c r="D174" s="61" t="s">
        <v>104</v>
      </c>
      <c r="E174" s="81" t="s">
        <v>86</v>
      </c>
      <c r="F174" s="66">
        <v>120</v>
      </c>
      <c r="G174" s="65">
        <v>9.4</v>
      </c>
      <c r="H174" s="65">
        <v>12.3</v>
      </c>
      <c r="I174" s="65">
        <v>12</v>
      </c>
      <c r="J174" s="65">
        <v>232.2</v>
      </c>
      <c r="K174" s="66" t="s">
        <v>106</v>
      </c>
      <c r="L174" s="51">
        <v>54.6</v>
      </c>
    </row>
    <row r="175" spans="1:12" ht="15.75" thickBot="1">
      <c r="A175" s="23"/>
      <c r="B175" s="15"/>
      <c r="C175" s="11"/>
      <c r="D175" s="61" t="s">
        <v>28</v>
      </c>
      <c r="E175" s="82" t="s">
        <v>76</v>
      </c>
      <c r="F175" s="66">
        <v>150</v>
      </c>
      <c r="G175" s="65">
        <v>5.7</v>
      </c>
      <c r="H175" s="65">
        <v>4.8</v>
      </c>
      <c r="I175" s="65">
        <v>31.7</v>
      </c>
      <c r="J175" s="65">
        <v>205.9</v>
      </c>
      <c r="K175" s="66" t="s">
        <v>51</v>
      </c>
      <c r="L175" s="52">
        <v>5.35</v>
      </c>
    </row>
    <row r="176" spans="1:12" ht="15.75" thickBot="1">
      <c r="A176" s="23"/>
      <c r="B176" s="15"/>
      <c r="C176" s="11"/>
      <c r="D176" s="7" t="s">
        <v>22</v>
      </c>
      <c r="E176" s="82" t="s">
        <v>49</v>
      </c>
      <c r="F176" s="66">
        <v>200</v>
      </c>
      <c r="G176" s="65">
        <v>0.3</v>
      </c>
      <c r="H176" s="65">
        <v>0</v>
      </c>
      <c r="I176" s="65">
        <v>15.2</v>
      </c>
      <c r="J176" s="65">
        <v>62.1</v>
      </c>
      <c r="K176" s="83" t="s">
        <v>52</v>
      </c>
      <c r="L176" s="58">
        <v>1.6</v>
      </c>
    </row>
    <row r="177" spans="1:12" ht="15.75" thickBot="1">
      <c r="A177" s="23"/>
      <c r="B177" s="15"/>
      <c r="C177" s="11"/>
      <c r="D177" s="7" t="s">
        <v>23</v>
      </c>
      <c r="E177" s="82" t="s">
        <v>42</v>
      </c>
      <c r="F177" s="66">
        <v>20</v>
      </c>
      <c r="G177" s="65">
        <v>1.5</v>
      </c>
      <c r="H177" s="65">
        <v>0.1</v>
      </c>
      <c r="I177" s="65">
        <v>10</v>
      </c>
      <c r="J177" s="65">
        <v>47.4</v>
      </c>
      <c r="K177" s="66" t="s">
        <v>45</v>
      </c>
      <c r="L177" s="53">
        <v>1.4</v>
      </c>
    </row>
    <row r="178" spans="1:12" ht="15.75" customHeight="1">
      <c r="A178" s="24"/>
      <c r="B178" s="17"/>
      <c r="C178" s="8"/>
      <c r="D178" s="18" t="s">
        <v>32</v>
      </c>
      <c r="E178" s="9"/>
      <c r="F178" s="19">
        <f>SUM(F173:F177)</f>
        <v>550</v>
      </c>
      <c r="G178" s="19">
        <f>SUM(G173:G177)</f>
        <v>17.400000000000002</v>
      </c>
      <c r="H178" s="19">
        <f>SUM(H173:H177)</f>
        <v>17.3</v>
      </c>
      <c r="I178" s="19">
        <f>SUM(I173:I177)</f>
        <v>71.2</v>
      </c>
      <c r="J178" s="19">
        <f>SUM(J173:J177)</f>
        <v>562</v>
      </c>
      <c r="K178" s="25"/>
      <c r="L178" s="19">
        <f>SUM(L173:L177)</f>
        <v>76.149999999999991</v>
      </c>
    </row>
    <row r="179" spans="1:12" ht="15">
      <c r="A179" s="26">
        <v>2</v>
      </c>
      <c r="B179" s="13">
        <v>5</v>
      </c>
      <c r="C179" s="10" t="s">
        <v>24</v>
      </c>
      <c r="D179" s="7" t="s">
        <v>25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7" t="s">
        <v>26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7" t="s">
        <v>27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7" t="s">
        <v>28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7" t="s">
        <v>29</v>
      </c>
      <c r="E183" s="39"/>
      <c r="F183" s="40"/>
      <c r="G183" s="40"/>
      <c r="H183" s="40"/>
      <c r="I183" s="40"/>
      <c r="J183" s="40"/>
      <c r="K183" s="41"/>
      <c r="L183" s="40"/>
    </row>
    <row r="184" spans="1:12" ht="15">
      <c r="A184" s="23"/>
      <c r="B184" s="15"/>
      <c r="C184" s="11"/>
      <c r="D184" s="7" t="s">
        <v>30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>
      <c r="A185" s="23"/>
      <c r="B185" s="15"/>
      <c r="C185" s="11"/>
      <c r="D185" s="7" t="s">
        <v>31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4"/>
      <c r="B188" s="17"/>
      <c r="C188" s="8"/>
      <c r="D188" s="18" t="s">
        <v>32</v>
      </c>
      <c r="E188" s="9"/>
      <c r="F188" s="19">
        <f>SUM(F179:F187)</f>
        <v>0</v>
      </c>
      <c r="G188" s="19">
        <f t="shared" ref="G188:J188" si="86">SUM(G179:G187)</f>
        <v>0</v>
      </c>
      <c r="H188" s="19">
        <f t="shared" si="86"/>
        <v>0</v>
      </c>
      <c r="I188" s="19">
        <f t="shared" si="86"/>
        <v>0</v>
      </c>
      <c r="J188" s="19">
        <f t="shared" si="86"/>
        <v>0</v>
      </c>
      <c r="K188" s="25"/>
      <c r="L188" s="19">
        <f t="shared" ref="L188" si="87">SUM(L179:L187)</f>
        <v>0</v>
      </c>
    </row>
    <row r="189" spans="1:12" ht="15">
      <c r="A189" s="29">
        <v>2</v>
      </c>
      <c r="B189" s="30">
        <v>5</v>
      </c>
      <c r="C189" s="89" t="s">
        <v>4</v>
      </c>
      <c r="D189" s="90"/>
      <c r="E189" s="31"/>
      <c r="F189" s="32">
        <f>F178+F188</f>
        <v>550</v>
      </c>
      <c r="G189" s="32">
        <f t="shared" ref="G189" si="88">G178+G188</f>
        <v>17.400000000000002</v>
      </c>
      <c r="H189" s="32">
        <f t="shared" ref="H189" si="89">H178+H188</f>
        <v>17.3</v>
      </c>
      <c r="I189" s="32">
        <f t="shared" ref="I189" si="90">I178+I188</f>
        <v>71.2</v>
      </c>
      <c r="J189" s="32">
        <f t="shared" ref="J189:L189" si="91">J178+J188</f>
        <v>562</v>
      </c>
      <c r="K189" s="32"/>
      <c r="L189" s="32">
        <f t="shared" si="91"/>
        <v>76.149999999999991</v>
      </c>
    </row>
    <row r="190" spans="1:12">
      <c r="A190" s="27"/>
      <c r="B190" s="28"/>
      <c r="C190" s="91" t="s">
        <v>5</v>
      </c>
      <c r="D190" s="91"/>
      <c r="E190" s="91"/>
      <c r="F190" s="34">
        <f>(F24+F42+F61+F80+F98+F117+F136+F154+F172+F189)/(IF(F24=0,0,1)+IF(F42=0,0,1)+IF(F61=0,0,1)+IF(F80=0,0,1)+IF(F98=0,0,1)+IF(F117=0,0,1)+IF(F136=0,0,1)+IF(F154=0,0,1)+IF(F172=0,0,1)+IF(F189=0,0,1))</f>
        <v>549</v>
      </c>
      <c r="G190" s="34">
        <f>(G24+G42+G61+G80+G98+G117+G136+G154+G172+G189)/(IF(G24=0,0,1)+IF(G42=0,0,1)+IF(G61=0,0,1)+IF(G80=0,0,1)+IF(G98=0,0,1)+IF(G117=0,0,1)+IF(G136=0,0,1)+IF(G154=0,0,1)+IF(G172=0,0,1)+IF(G189=0,0,1))</f>
        <v>17.64</v>
      </c>
      <c r="H190" s="34">
        <f>(H24+H42+H61+H80+H98+H117+H136+H154+H172+H189)/(IF(H24=0,0,1)+IF(H42=0,0,1)+IF(H61=0,0,1)+IF(H80=0,0,1)+IF(H98=0,0,1)+IF(H117=0,0,1)+IF(H136=0,0,1)+IF(H154=0,0,1)+IF(H172=0,0,1)+IF(H189=0,0,1))</f>
        <v>17.600000000000001</v>
      </c>
      <c r="I190" s="34">
        <f>(I24+I42+I61+I80+I98+I117+I136+I154+I172+I189)/(IF(I24=0,0,1)+IF(I42=0,0,1)+IF(I61=0,0,1)+IF(I80=0,0,1)+IF(I98=0,0,1)+IF(I117=0,0,1)+IF(I136=0,0,1)+IF(I154=0,0,1)+IF(I172=0,0,1)+IF(I189=0,0,1))</f>
        <v>74.061000000000007</v>
      </c>
      <c r="J190" s="34">
        <f>(J24+J42+J61+J80+J98+J117+J136+J154+J172+J189)/(IF(J24=0,0,1)+IF(J42=0,0,1)+IF(J61=0,0,1)+IF(J80=0,0,1)+IF(J98=0,0,1)+IF(J117=0,0,1)+IF(J136=0,0,1)+IF(J154=0,0,1)+IF(J172=0,0,1)+IF(J189=0,0,1))</f>
        <v>563.524</v>
      </c>
      <c r="K190" s="34"/>
      <c r="L190" s="34">
        <f>(L24+L42+L61+L80+L98+L117+L136+L154+L172+L189)/(IF(L24=0,0,1)+IF(L42=0,0,1)+IF(L61=0,0,1)+IF(L80=0,0,1)+IF(L98=0,0,1)+IF(L117=0,0,1)+IF(L136=0,0,1)+IF(L154=0,0,1)+IF(L172=0,0,1)+IF(L189=0,0,1))</f>
        <v>69.210000000000008</v>
      </c>
    </row>
  </sheetData>
  <mergeCells count="14">
    <mergeCell ref="C80:D80"/>
    <mergeCell ref="C98:D98"/>
    <mergeCell ref="C24:D24"/>
    <mergeCell ref="C190:E190"/>
    <mergeCell ref="C189:D189"/>
    <mergeCell ref="C117:D117"/>
    <mergeCell ref="C136:D136"/>
    <mergeCell ref="C154:D154"/>
    <mergeCell ref="C172:D172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EGE</cp:lastModifiedBy>
  <dcterms:created xsi:type="dcterms:W3CDTF">2022-05-16T14:23:56Z</dcterms:created>
  <dcterms:modified xsi:type="dcterms:W3CDTF">2025-02-02T05:04:09Z</dcterms:modified>
</cp:coreProperties>
</file>