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0320" windowHeight="81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0" i="1"/>
  <c r="A190"/>
  <c r="L189"/>
  <c r="J189"/>
  <c r="I189"/>
  <c r="H189"/>
  <c r="G189"/>
  <c r="F189"/>
  <c r="B180"/>
  <c r="A180"/>
  <c r="L179"/>
  <c r="L190" s="1"/>
  <c r="J179"/>
  <c r="I179"/>
  <c r="I190" s="1"/>
  <c r="H179"/>
  <c r="H190" s="1"/>
  <c r="G179"/>
  <c r="G190" s="1"/>
  <c r="F179"/>
  <c r="F190" s="1"/>
  <c r="B172"/>
  <c r="A172"/>
  <c r="L171"/>
  <c r="J171"/>
  <c r="I171"/>
  <c r="H171"/>
  <c r="G171"/>
  <c r="F171"/>
  <c r="B162"/>
  <c r="A162"/>
  <c r="L161"/>
  <c r="L172" s="1"/>
  <c r="J161"/>
  <c r="J172" s="1"/>
  <c r="I161"/>
  <c r="I172" s="1"/>
  <c r="H161"/>
  <c r="H172" s="1"/>
  <c r="G161"/>
  <c r="G172" s="1"/>
  <c r="F161"/>
  <c r="F172" s="1"/>
  <c r="B154"/>
  <c r="A154"/>
  <c r="L153"/>
  <c r="J153"/>
  <c r="I153"/>
  <c r="H153"/>
  <c r="G153"/>
  <c r="F153"/>
  <c r="B144"/>
  <c r="A144"/>
  <c r="L143"/>
  <c r="L154" s="1"/>
  <c r="J143"/>
  <c r="J154" s="1"/>
  <c r="I143"/>
  <c r="I154" s="1"/>
  <c r="H143"/>
  <c r="H154" s="1"/>
  <c r="G143"/>
  <c r="G154" s="1"/>
  <c r="F143"/>
  <c r="F154" s="1"/>
  <c r="B136"/>
  <c r="A136"/>
  <c r="L135"/>
  <c r="J135"/>
  <c r="I135"/>
  <c r="H135"/>
  <c r="G135"/>
  <c r="F135"/>
  <c r="B126"/>
  <c r="A126"/>
  <c r="L125"/>
  <c r="L136" s="1"/>
  <c r="J125"/>
  <c r="J136" s="1"/>
  <c r="I125"/>
  <c r="I136" s="1"/>
  <c r="H125"/>
  <c r="H136" s="1"/>
  <c r="G125"/>
  <c r="G136" s="1"/>
  <c r="F125"/>
  <c r="F136" s="1"/>
  <c r="B117"/>
  <c r="A117"/>
  <c r="L116"/>
  <c r="J116"/>
  <c r="I116"/>
  <c r="H116"/>
  <c r="G116"/>
  <c r="F116"/>
  <c r="B107"/>
  <c r="A107"/>
  <c r="L106"/>
  <c r="L117" s="1"/>
  <c r="J106"/>
  <c r="J117" s="1"/>
  <c r="I106"/>
  <c r="I117" s="1"/>
  <c r="H106"/>
  <c r="G106"/>
  <c r="G117" s="1"/>
  <c r="F106"/>
  <c r="B98"/>
  <c r="A98"/>
  <c r="L97"/>
  <c r="J97"/>
  <c r="I97"/>
  <c r="H97"/>
  <c r="G97"/>
  <c r="F97"/>
  <c r="B88"/>
  <c r="A88"/>
  <c r="L87"/>
  <c r="J87"/>
  <c r="J98" s="1"/>
  <c r="I87"/>
  <c r="I98" s="1"/>
  <c r="H87"/>
  <c r="G87"/>
  <c r="G98" s="1"/>
  <c r="F87"/>
  <c r="F98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G31"/>
  <c r="G42" s="1"/>
  <c r="F31"/>
  <c r="F42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J190" l="1"/>
  <c r="J24"/>
  <c r="F117"/>
  <c r="F24"/>
  <c r="H42"/>
  <c r="H98"/>
  <c r="H117"/>
  <c r="L98"/>
  <c r="L191" s="1"/>
  <c r="J191"/>
  <c r="G191"/>
  <c r="I191"/>
  <c r="H191"/>
  <c r="F191" l="1"/>
</calcChain>
</file>

<file path=xl/sharedStrings.xml><?xml version="1.0" encoding="utf-8"?>
<sst xmlns="http://schemas.openxmlformats.org/spreadsheetml/2006/main" count="293" uniqueCount="103">
  <si>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</si>
  <si>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</si>
  <si>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</si>
  <si>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</si>
  <si>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</si>
  <si>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</si>
  <si>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</si>
  <si>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</si>
  <si>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</si>
  <si>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</si>
  <si>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</si>
  <si>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</si>
  <si>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</si>
  <si>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</si>
  <si>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</si>
  <si>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</si>
  <si>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</si>
  <si>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</si>
  <si>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</si>
  <si>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</si>
  <si>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</si>
  <si>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</si>
  <si>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</si>
  <si>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</si>
  <si>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</si>
  <si>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</si>
  <si>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</si>
  <si>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</si>
  <si>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</si>
  <si>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</si>
  <si>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</si>
  <si>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</si>
  <si>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</si>
  <si>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</si>
  <si>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</si>
  <si>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</si>
  <si>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</si>
  <si>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</si>
  <si>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</si>
  <si>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 А.В.</t>
  </si>
  <si>
    <t>Каша манная жидкая</t>
  </si>
  <si>
    <t>Какао с молоком</t>
  </si>
  <si>
    <t>Хлеб пшеничный</t>
  </si>
  <si>
    <t>№189</t>
  </si>
  <si>
    <t>№382</t>
  </si>
  <si>
    <t>ПР</t>
  </si>
  <si>
    <t>№338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</si>
  <si>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</si>
  <si>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</si>
  <si>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</si>
  <si>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</si>
  <si>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</si>
  <si>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</si>
  <si>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</si>
  <si>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>Кофейный напиток</t>
  </si>
  <si>
    <t>№224</t>
  </si>
  <si>
    <t>№209</t>
  </si>
  <si>
    <t>№432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</si>
  <si>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</si>
  <si>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</si>
  <si>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</si>
  <si>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</si>
  <si>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</si>
  <si>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</si>
  <si>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Плов из отварной говядины</t>
  </si>
  <si>
    <t>Сок ( инд.упак.)</t>
  </si>
  <si>
    <t>№244</t>
  </si>
  <si>
    <t>№71</t>
  </si>
  <si>
    <t>Бутерброд с маслом</t>
  </si>
  <si>
    <t>Омлет с сыром</t>
  </si>
  <si>
    <t>№211</t>
  </si>
  <si>
    <t>Каша рассыпчатая (гречневая) с овощами</t>
  </si>
  <si>
    <t>№232</t>
  </si>
  <si>
    <t>№166</t>
  </si>
  <si>
    <t>Пудинг из творога с джемом</t>
  </si>
  <si>
    <t>Хлеб пшеничный в/с</t>
  </si>
  <si>
    <t>№389</t>
  </si>
  <si>
    <t>Макаронные изделия отварные</t>
  </si>
  <si>
    <t>МАОУ "Нижнепавловская СОШ"</t>
  </si>
  <si>
    <t>№ 71</t>
  </si>
  <si>
    <t>Бутерброды с сыром</t>
  </si>
  <si>
    <t>№ 3</t>
  </si>
  <si>
    <t>№ 340</t>
  </si>
  <si>
    <t>Каша пшенная жидкая</t>
  </si>
  <si>
    <t>№340</t>
  </si>
  <si>
    <t>№ 1</t>
  </si>
  <si>
    <t>Чай с молоком</t>
  </si>
  <si>
    <t>№378</t>
  </si>
  <si>
    <t>Рыба запеченная с соусом сметанным</t>
  </si>
  <si>
    <t>№38</t>
  </si>
  <si>
    <t>Котлеты "Здоровье" с соусом томатным</t>
  </si>
  <si>
    <t>Овощные палочки (огурец)</t>
  </si>
  <si>
    <t>Банан</t>
  </si>
  <si>
    <t>Яблоко</t>
  </si>
  <si>
    <t>Помидор свежий в нарезке</t>
  </si>
  <si>
    <t>фрукт</t>
  </si>
  <si>
    <t>Бутерброд с сыром</t>
  </si>
  <si>
    <t>салат</t>
  </si>
  <si>
    <t>Свежий помидор</t>
  </si>
  <si>
    <t>Кофейный напиток с молоком</t>
  </si>
  <si>
    <t>Овощные палочки</t>
  </si>
  <si>
    <t>Яйцо вареное</t>
  </si>
  <si>
    <t>второе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</si>
</sst>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1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0" borderId="2" xfId="0" applyFont="1" applyBorder="1" applyAlignment="1" applyProtection="1">
      <alignment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164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17" fillId="4" borderId="5" xfId="0" applyFont="1" applyFill="1" applyBorder="1" applyAlignment="1" applyProtection="1">
      <alignment horizontal="center" vertical="center" wrapText="1"/>
      <protection locked="0"/>
    </xf>
    <xf numFmtId="164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9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78</v>
      </c>
      <c r="D1" s="82"/>
      <c r="E1" s="82"/>
      <c r="F1" s="12" t="s">
        <v>16</v>
      </c>
      <c r="G1" s="2" t="s">
        <v>17</v>
      </c>
      <c r="H1" s="83" t="s">
        <v>38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39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22</v>
      </c>
      <c r="I3" s="45">
        <v>8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200</v>
      </c>
      <c r="G6" s="51">
        <v>5.9</v>
      </c>
      <c r="H6" s="51">
        <v>8</v>
      </c>
      <c r="I6" s="51">
        <v>26.7</v>
      </c>
      <c r="J6" s="51">
        <v>289.60000000000002</v>
      </c>
      <c r="K6" s="55" t="s">
        <v>43</v>
      </c>
      <c r="L6" s="52">
        <v>15.26</v>
      </c>
    </row>
    <row r="7" spans="1:12" ht="15">
      <c r="A7" s="23"/>
      <c r="B7" s="15"/>
      <c r="C7" s="11"/>
      <c r="D7" s="6" t="s">
        <v>25</v>
      </c>
      <c r="E7" s="48" t="s">
        <v>101</v>
      </c>
      <c r="F7" s="49">
        <v>40</v>
      </c>
      <c r="G7" s="51">
        <v>5</v>
      </c>
      <c r="H7" s="51">
        <v>4.5</v>
      </c>
      <c r="I7" s="51">
        <v>0.3</v>
      </c>
      <c r="J7" s="51">
        <v>61.3</v>
      </c>
      <c r="K7" s="49" t="s">
        <v>56</v>
      </c>
      <c r="L7" s="52">
        <v>7.8</v>
      </c>
    </row>
    <row r="8" spans="1:12" ht="15.75" thickBot="1">
      <c r="A8" s="23"/>
      <c r="B8" s="15"/>
      <c r="C8" s="11"/>
      <c r="D8" s="7" t="s">
        <v>22</v>
      </c>
      <c r="E8" s="50" t="s">
        <v>41</v>
      </c>
      <c r="F8" s="49">
        <v>200</v>
      </c>
      <c r="G8" s="51">
        <v>3.8</v>
      </c>
      <c r="H8" s="51">
        <v>3</v>
      </c>
      <c r="I8" s="51">
        <v>14.4</v>
      </c>
      <c r="J8" s="51">
        <v>96.1</v>
      </c>
      <c r="K8" s="49" t="s">
        <v>44</v>
      </c>
      <c r="L8" s="53">
        <v>11.8</v>
      </c>
    </row>
    <row r="9" spans="1:12" ht="15.75" thickBot="1">
      <c r="A9" s="23"/>
      <c r="B9" s="15"/>
      <c r="C9" s="11"/>
      <c r="D9" s="7" t="s">
        <v>23</v>
      </c>
      <c r="E9" s="50" t="s">
        <v>42</v>
      </c>
      <c r="F9" s="49">
        <v>20</v>
      </c>
      <c r="G9" s="51">
        <v>1.5</v>
      </c>
      <c r="H9" s="51">
        <v>0.1</v>
      </c>
      <c r="I9" s="51">
        <v>10</v>
      </c>
      <c r="J9" s="51">
        <v>47.4</v>
      </c>
      <c r="K9" s="49" t="s">
        <v>45</v>
      </c>
      <c r="L9" s="54">
        <v>1.2</v>
      </c>
    </row>
    <row r="10" spans="1:12" ht="15">
      <c r="A10" s="23"/>
      <c r="B10" s="15"/>
      <c r="C10" s="11"/>
      <c r="D10" s="7" t="s">
        <v>95</v>
      </c>
      <c r="E10" s="73" t="s">
        <v>93</v>
      </c>
      <c r="F10" s="49">
        <v>100</v>
      </c>
      <c r="G10" s="51">
        <v>0.4</v>
      </c>
      <c r="H10" s="51">
        <v>0.4</v>
      </c>
      <c r="I10" s="51">
        <v>9.5</v>
      </c>
      <c r="J10" s="51">
        <v>45.6</v>
      </c>
      <c r="K10" s="56" t="s">
        <v>46</v>
      </c>
      <c r="L10" s="54">
        <v>12.65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48.71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560</v>
      </c>
      <c r="G24" s="32">
        <f t="shared" ref="G24:J24" si="4">G13+G23</f>
        <v>16.599999999999998</v>
      </c>
      <c r="H24" s="32">
        <f t="shared" si="4"/>
        <v>16</v>
      </c>
      <c r="I24" s="32">
        <f t="shared" si="4"/>
        <v>60.9</v>
      </c>
      <c r="J24" s="32">
        <f t="shared" si="4"/>
        <v>540</v>
      </c>
      <c r="K24" s="32"/>
      <c r="L24" s="32">
        <f t="shared" ref="L24" si="5">L13+L23</f>
        <v>48.71</v>
      </c>
    </row>
    <row r="25" spans="1:12" ht="15">
      <c r="A25" s="14">
        <v>1</v>
      </c>
      <c r="B25" s="15">
        <v>2</v>
      </c>
      <c r="C25" s="22" t="s">
        <v>20</v>
      </c>
      <c r="D25" s="5" t="s">
        <v>102</v>
      </c>
      <c r="E25" s="48" t="s">
        <v>47</v>
      </c>
      <c r="F25" s="49">
        <v>120</v>
      </c>
      <c r="G25" s="51">
        <v>16.7</v>
      </c>
      <c r="H25" s="51">
        <v>12.8</v>
      </c>
      <c r="I25" s="51">
        <v>15.3</v>
      </c>
      <c r="J25" s="51">
        <v>201.2</v>
      </c>
      <c r="K25" s="55" t="s">
        <v>50</v>
      </c>
      <c r="L25" s="52">
        <v>34.67</v>
      </c>
    </row>
    <row r="26" spans="1:12" ht="15.75" thickBot="1">
      <c r="A26" s="14"/>
      <c r="B26" s="15"/>
      <c r="C26" s="11"/>
      <c r="D26" s="6" t="s">
        <v>28</v>
      </c>
      <c r="E26" s="50" t="s">
        <v>48</v>
      </c>
      <c r="F26" s="57">
        <v>150</v>
      </c>
      <c r="G26" s="58">
        <v>5.7</v>
      </c>
      <c r="H26" s="58">
        <v>4.8</v>
      </c>
      <c r="I26" s="58">
        <v>34.9</v>
      </c>
      <c r="J26" s="58">
        <v>205.9</v>
      </c>
      <c r="K26" s="49" t="s">
        <v>51</v>
      </c>
      <c r="L26" s="59">
        <v>5.4</v>
      </c>
    </row>
    <row r="27" spans="1:12" ht="15.75" thickBot="1">
      <c r="A27" s="14"/>
      <c r="B27" s="15"/>
      <c r="C27" s="11"/>
      <c r="D27" s="7" t="s">
        <v>22</v>
      </c>
      <c r="E27" s="50" t="s">
        <v>49</v>
      </c>
      <c r="F27" s="49">
        <v>200</v>
      </c>
      <c r="G27" s="51">
        <v>0.3</v>
      </c>
      <c r="H27" s="51">
        <v>0</v>
      </c>
      <c r="I27" s="51">
        <v>15.2</v>
      </c>
      <c r="J27" s="51">
        <v>62.1</v>
      </c>
      <c r="K27" s="49" t="s">
        <v>52</v>
      </c>
      <c r="L27" s="53">
        <v>1.6</v>
      </c>
    </row>
    <row r="28" spans="1:12" ht="15.75" thickBot="1">
      <c r="A28" s="14"/>
      <c r="B28" s="15"/>
      <c r="C28" s="11"/>
      <c r="D28" s="7" t="s">
        <v>23</v>
      </c>
      <c r="E28" s="50" t="s">
        <v>42</v>
      </c>
      <c r="F28" s="49">
        <v>30</v>
      </c>
      <c r="G28" s="51">
        <v>2.2999999999999998</v>
      </c>
      <c r="H28" s="51">
        <v>0.2</v>
      </c>
      <c r="I28" s="51">
        <v>15.1</v>
      </c>
      <c r="J28" s="51">
        <v>71.099999999999994</v>
      </c>
      <c r="K28" s="49" t="s">
        <v>45</v>
      </c>
      <c r="L28" s="54">
        <v>1.8</v>
      </c>
    </row>
    <row r="29" spans="1:12" ht="15">
      <c r="A29" s="14"/>
      <c r="B29" s="15"/>
      <c r="C29" s="11"/>
      <c r="D29" s="6" t="s">
        <v>97</v>
      </c>
      <c r="E29" s="39" t="s">
        <v>100</v>
      </c>
      <c r="F29" s="40">
        <v>60</v>
      </c>
      <c r="G29" s="40">
        <v>0.5</v>
      </c>
      <c r="H29" s="40">
        <v>0.1</v>
      </c>
      <c r="I29" s="40">
        <v>1.5</v>
      </c>
      <c r="J29" s="40">
        <v>8.4</v>
      </c>
      <c r="K29" s="69" t="s">
        <v>79</v>
      </c>
      <c r="L29" s="40">
        <v>10.24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6"/>
      <c r="B31" s="17"/>
      <c r="C31" s="8"/>
      <c r="D31" s="18" t="s">
        <v>32</v>
      </c>
      <c r="E31" s="9"/>
      <c r="F31" s="19">
        <f>SUM(F25:F30)</f>
        <v>560</v>
      </c>
      <c r="G31" s="19">
        <f t="shared" ref="G31" si="6">SUM(G25:G30)</f>
        <v>25.5</v>
      </c>
      <c r="H31" s="19">
        <f t="shared" ref="H31" si="7">SUM(H25:H30)</f>
        <v>17.900000000000002</v>
      </c>
      <c r="I31" s="19">
        <f t="shared" ref="I31" si="8">SUM(I25:I30)</f>
        <v>82</v>
      </c>
      <c r="J31" s="19">
        <f t="shared" ref="J31:L31" si="9">SUM(J25:J30)</f>
        <v>548.70000000000005</v>
      </c>
      <c r="K31" s="25"/>
      <c r="L31" s="19">
        <f t="shared" si="9"/>
        <v>53.71</v>
      </c>
    </row>
    <row r="32" spans="1:12" ht="15">
      <c r="A32" s="13">
        <f>A25</f>
        <v>1</v>
      </c>
      <c r="B32" s="13">
        <f>B25</f>
        <v>2</v>
      </c>
      <c r="C32" s="10" t="s">
        <v>24</v>
      </c>
      <c r="D32" s="7" t="s">
        <v>25</v>
      </c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6"/>
      <c r="B41" s="17"/>
      <c r="C41" s="8"/>
      <c r="D41" s="18" t="s">
        <v>32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A25</f>
        <v>1</v>
      </c>
      <c r="B42" s="33">
        <f>B25</f>
        <v>2</v>
      </c>
      <c r="C42" s="78" t="s">
        <v>4</v>
      </c>
      <c r="D42" s="79"/>
      <c r="E42" s="31"/>
      <c r="F42" s="32">
        <f>F31+F41</f>
        <v>560</v>
      </c>
      <c r="G42" s="32">
        <f t="shared" ref="G42" si="14">G31+G41</f>
        <v>25.5</v>
      </c>
      <c r="H42" s="32">
        <f t="shared" ref="H42" si="15">H31+H41</f>
        <v>17.900000000000002</v>
      </c>
      <c r="I42" s="32">
        <f t="shared" ref="I42" si="16">I31+I41</f>
        <v>82</v>
      </c>
      <c r="J42" s="32">
        <f t="shared" ref="J42:L42" si="17">J31+J41</f>
        <v>548.70000000000005</v>
      </c>
      <c r="K42" s="32"/>
      <c r="L42" s="32">
        <f t="shared" si="17"/>
        <v>53.71</v>
      </c>
    </row>
    <row r="43" spans="1:12" ht="30">
      <c r="A43" s="20">
        <v>1</v>
      </c>
      <c r="B43" s="21">
        <v>3</v>
      </c>
      <c r="C43" s="22" t="s">
        <v>20</v>
      </c>
      <c r="D43" s="5" t="s">
        <v>21</v>
      </c>
      <c r="E43" s="48" t="s">
        <v>53</v>
      </c>
      <c r="F43" s="49">
        <v>180</v>
      </c>
      <c r="G43" s="51">
        <v>26.6</v>
      </c>
      <c r="H43" s="51">
        <v>13.6</v>
      </c>
      <c r="I43" s="51">
        <v>24.2</v>
      </c>
      <c r="J43" s="51">
        <v>232.3</v>
      </c>
      <c r="K43" s="55" t="s">
        <v>55</v>
      </c>
      <c r="L43" s="52">
        <v>35.83</v>
      </c>
    </row>
    <row r="44" spans="1:12" ht="15">
      <c r="A44" s="23"/>
      <c r="B44" s="15"/>
      <c r="C44" s="11"/>
      <c r="D44" s="75" t="s">
        <v>25</v>
      </c>
      <c r="E44" s="48" t="s">
        <v>80</v>
      </c>
      <c r="F44" s="49">
        <v>30</v>
      </c>
      <c r="G44" s="51">
        <v>3.5</v>
      </c>
      <c r="H44" s="51">
        <v>5.7</v>
      </c>
      <c r="I44" s="51">
        <v>9.3000000000000007</v>
      </c>
      <c r="J44" s="51">
        <v>78.3</v>
      </c>
      <c r="K44" s="49" t="s">
        <v>81</v>
      </c>
      <c r="L44" s="52">
        <v>17</v>
      </c>
    </row>
    <row r="45" spans="1:12" ht="15.75" thickBot="1">
      <c r="A45" s="23"/>
      <c r="B45" s="15"/>
      <c r="C45" s="11"/>
      <c r="D45" s="7" t="s">
        <v>22</v>
      </c>
      <c r="E45" s="50" t="s">
        <v>54</v>
      </c>
      <c r="F45" s="57">
        <v>200</v>
      </c>
      <c r="G45" s="58">
        <v>1.5</v>
      </c>
      <c r="H45" s="58">
        <v>1.3</v>
      </c>
      <c r="I45" s="58">
        <v>22.4</v>
      </c>
      <c r="J45" s="58">
        <v>107</v>
      </c>
      <c r="K45" s="49" t="s">
        <v>57</v>
      </c>
      <c r="L45" s="59">
        <v>11.6</v>
      </c>
    </row>
    <row r="46" spans="1:12" ht="15.75" thickBot="1">
      <c r="A46" s="23"/>
      <c r="B46" s="15"/>
      <c r="C46" s="11"/>
      <c r="D46" s="7" t="s">
        <v>23</v>
      </c>
      <c r="E46" s="50" t="s">
        <v>42</v>
      </c>
      <c r="F46" s="49">
        <v>20</v>
      </c>
      <c r="G46" s="51">
        <v>1.5</v>
      </c>
      <c r="H46" s="51">
        <v>0.1</v>
      </c>
      <c r="I46" s="51">
        <v>10</v>
      </c>
      <c r="J46" s="51">
        <v>47.4</v>
      </c>
      <c r="K46" s="41" t="s">
        <v>45</v>
      </c>
      <c r="L46" s="40">
        <v>1.2</v>
      </c>
    </row>
    <row r="47" spans="1:12" ht="15.75" thickBot="1">
      <c r="A47" s="23"/>
      <c r="B47" s="15"/>
      <c r="C47" s="11"/>
      <c r="D47" s="7" t="s">
        <v>95</v>
      </c>
      <c r="E47" s="50" t="s">
        <v>92</v>
      </c>
      <c r="F47" s="49">
        <v>100</v>
      </c>
      <c r="G47" s="51">
        <v>41.8</v>
      </c>
      <c r="H47" s="51">
        <v>0.4</v>
      </c>
      <c r="I47" s="51">
        <v>0.4</v>
      </c>
      <c r="J47" s="51">
        <v>8.6999999999999993</v>
      </c>
      <c r="K47" s="41" t="s">
        <v>46</v>
      </c>
      <c r="L47" s="40">
        <v>13.85</v>
      </c>
    </row>
    <row r="48" spans="1:12" ht="1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4"/>
      <c r="B50" s="17"/>
      <c r="C50" s="8"/>
      <c r="D50" s="18" t="s">
        <v>32</v>
      </c>
      <c r="E50" s="9"/>
      <c r="F50" s="19">
        <f>SUM(F43:F49)</f>
        <v>530</v>
      </c>
      <c r="G50" s="19">
        <f t="shared" ref="G50" si="18">SUM(G43:G49)</f>
        <v>74.900000000000006</v>
      </c>
      <c r="H50" s="19">
        <f t="shared" ref="H50" si="19">SUM(H43:H49)</f>
        <v>21.1</v>
      </c>
      <c r="I50" s="19">
        <f t="shared" ref="I50" si="20">SUM(I43:I49)</f>
        <v>66.300000000000011</v>
      </c>
      <c r="J50" s="19">
        <f t="shared" ref="J50:L50" si="21">SUM(J43:J49)</f>
        <v>473.7</v>
      </c>
      <c r="K50" s="25"/>
      <c r="L50" s="19">
        <f t="shared" si="21"/>
        <v>79.47999999999999</v>
      </c>
    </row>
    <row r="51" spans="1:12" ht="1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78" t="s">
        <v>4</v>
      </c>
      <c r="D61" s="79"/>
      <c r="E61" s="31"/>
      <c r="F61" s="32">
        <f>F50+F60</f>
        <v>530</v>
      </c>
      <c r="G61" s="32">
        <f t="shared" ref="G61" si="26">G50+G60</f>
        <v>74.900000000000006</v>
      </c>
      <c r="H61" s="32">
        <f t="shared" ref="H61" si="27">H50+H60</f>
        <v>21.1</v>
      </c>
      <c r="I61" s="32">
        <f t="shared" ref="I61" si="28">I50+I60</f>
        <v>66.300000000000011</v>
      </c>
      <c r="J61" s="32">
        <f t="shared" ref="J61:L61" si="29">J50+J60</f>
        <v>473.7</v>
      </c>
      <c r="K61" s="32"/>
      <c r="L61" s="32">
        <f t="shared" si="29"/>
        <v>79.47999999999999</v>
      </c>
    </row>
    <row r="62" spans="1:12" ht="15">
      <c r="A62" s="20">
        <v>1</v>
      </c>
      <c r="B62" s="21">
        <v>4</v>
      </c>
      <c r="C62" s="22" t="s">
        <v>20</v>
      </c>
      <c r="D62" s="5" t="s">
        <v>27</v>
      </c>
      <c r="E62" s="48" t="s">
        <v>58</v>
      </c>
      <c r="F62" s="49">
        <v>90</v>
      </c>
      <c r="G62" s="51">
        <v>12.5</v>
      </c>
      <c r="H62" s="51">
        <v>8.1</v>
      </c>
      <c r="I62" s="51">
        <v>2.9</v>
      </c>
      <c r="J62" s="51">
        <v>134.69999999999999</v>
      </c>
      <c r="K62" s="55" t="s">
        <v>61</v>
      </c>
      <c r="L62" s="52">
        <v>24.27</v>
      </c>
    </row>
    <row r="63" spans="1:12" ht="15">
      <c r="A63" s="23"/>
      <c r="B63" s="15"/>
      <c r="C63" s="11"/>
      <c r="D63" s="72" t="s">
        <v>28</v>
      </c>
      <c r="E63" s="48" t="s">
        <v>59</v>
      </c>
      <c r="F63" s="49">
        <v>150</v>
      </c>
      <c r="G63" s="51">
        <v>3.1</v>
      </c>
      <c r="H63" s="51">
        <v>5.2</v>
      </c>
      <c r="I63" s="51">
        <v>21.3</v>
      </c>
      <c r="J63" s="51">
        <v>245.1</v>
      </c>
      <c r="K63" s="49" t="s">
        <v>62</v>
      </c>
      <c r="L63" s="52">
        <v>10.97</v>
      </c>
    </row>
    <row r="64" spans="1:12" ht="15.75" thickBot="1">
      <c r="A64" s="23"/>
      <c r="B64" s="15"/>
      <c r="C64" s="11"/>
      <c r="D64" s="7" t="s">
        <v>22</v>
      </c>
      <c r="E64" s="50" t="s">
        <v>60</v>
      </c>
      <c r="F64" s="57">
        <v>200</v>
      </c>
      <c r="G64" s="58">
        <v>0.4</v>
      </c>
      <c r="H64" s="58">
        <v>0</v>
      </c>
      <c r="I64" s="58">
        <v>15.4</v>
      </c>
      <c r="J64" s="58">
        <v>63.7</v>
      </c>
      <c r="K64" s="49" t="s">
        <v>63</v>
      </c>
      <c r="L64" s="59">
        <v>2.76</v>
      </c>
    </row>
    <row r="65" spans="1:12" ht="15.75" thickBot="1">
      <c r="A65" s="23"/>
      <c r="B65" s="15"/>
      <c r="C65" s="11"/>
      <c r="D65" s="7" t="s">
        <v>23</v>
      </c>
      <c r="E65" s="50" t="s">
        <v>42</v>
      </c>
      <c r="F65" s="49">
        <v>20</v>
      </c>
      <c r="G65" s="51">
        <v>1.5</v>
      </c>
      <c r="H65" s="51">
        <v>0.1</v>
      </c>
      <c r="I65" s="51">
        <v>10</v>
      </c>
      <c r="J65" s="51">
        <v>47.4</v>
      </c>
      <c r="K65" s="49" t="s">
        <v>45</v>
      </c>
      <c r="L65" s="53">
        <v>1.2</v>
      </c>
    </row>
    <row r="66" spans="1:12" ht="15.75" thickBot="1">
      <c r="A66" s="23"/>
      <c r="B66" s="15"/>
      <c r="C66" s="11"/>
      <c r="D66" s="7" t="s">
        <v>95</v>
      </c>
      <c r="E66" s="50" t="s">
        <v>93</v>
      </c>
      <c r="F66" s="49">
        <v>100</v>
      </c>
      <c r="G66" s="51">
        <v>0.4</v>
      </c>
      <c r="H66" s="51">
        <v>0.3</v>
      </c>
      <c r="I66" s="51">
        <v>10</v>
      </c>
      <c r="J66" s="51">
        <v>45.6</v>
      </c>
      <c r="K66" s="69" t="s">
        <v>82</v>
      </c>
      <c r="L66" s="54">
        <v>12.65</v>
      </c>
    </row>
    <row r="67" spans="1:12" ht="15.75" thickBot="1">
      <c r="A67" s="23"/>
      <c r="B67" s="15"/>
      <c r="C67" s="11"/>
      <c r="D67" s="6"/>
      <c r="E67" s="50"/>
      <c r="F67" s="49"/>
      <c r="G67" s="51"/>
      <c r="H67" s="51"/>
      <c r="I67" s="51"/>
      <c r="J67" s="51"/>
      <c r="K67" s="49"/>
      <c r="L67" s="54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4"/>
      <c r="B69" s="17"/>
      <c r="C69" s="8"/>
      <c r="D69" s="18" t="s">
        <v>32</v>
      </c>
      <c r="E69" s="9"/>
      <c r="F69" s="19">
        <f>SUM(F62:F68)</f>
        <v>560</v>
      </c>
      <c r="G69" s="19">
        <f t="shared" ref="G69" si="30">SUM(G62:G68)</f>
        <v>17.899999999999999</v>
      </c>
      <c r="H69" s="19">
        <f t="shared" ref="H69" si="31">SUM(H62:H68)</f>
        <v>13.700000000000001</v>
      </c>
      <c r="I69" s="19">
        <f t="shared" ref="I69" si="32">SUM(I62:I68)</f>
        <v>59.6</v>
      </c>
      <c r="J69" s="19">
        <f t="shared" ref="J69:L69" si="33">SUM(J62:J68)</f>
        <v>536.49999999999989</v>
      </c>
      <c r="K69" s="25"/>
      <c r="L69" s="19">
        <f t="shared" si="33"/>
        <v>51.85</v>
      </c>
    </row>
    <row r="70" spans="1:12" ht="15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34">SUM(G70:G78)</f>
        <v>0</v>
      </c>
      <c r="H79" s="19">
        <f t="shared" ref="H79" si="35">SUM(H70:H78)</f>
        <v>0</v>
      </c>
      <c r="I79" s="19">
        <f t="shared" ref="I79" si="36">SUM(I70:I78)</f>
        <v>0</v>
      </c>
      <c r="J79" s="19">
        <f t="shared" ref="J79:L79" si="37">SUM(J70:J78)</f>
        <v>0</v>
      </c>
      <c r="K79" s="25"/>
      <c r="L79" s="19">
        <f t="shared" si="37"/>
        <v>0</v>
      </c>
    </row>
    <row r="80" spans="1:12" ht="15.75" customHeight="1" thickBot="1">
      <c r="A80" s="29">
        <f>A62</f>
        <v>1</v>
      </c>
      <c r="B80" s="30">
        <f>B62</f>
        <v>4</v>
      </c>
      <c r="C80" s="78" t="s">
        <v>4</v>
      </c>
      <c r="D80" s="79"/>
      <c r="E80" s="31"/>
      <c r="F80" s="32">
        <f>F69+F79</f>
        <v>560</v>
      </c>
      <c r="G80" s="32">
        <f t="shared" ref="G80" si="38">G69+G79</f>
        <v>17.899999999999999</v>
      </c>
      <c r="H80" s="32">
        <f t="shared" ref="H80" si="39">H69+H79</f>
        <v>13.700000000000001</v>
      </c>
      <c r="I80" s="32">
        <f t="shared" ref="I80" si="40">I69+I79</f>
        <v>59.6</v>
      </c>
      <c r="J80" s="32">
        <f t="shared" ref="J80:L80" si="41">J69+J79</f>
        <v>536.49999999999989</v>
      </c>
      <c r="K80" s="32"/>
      <c r="L80" s="32">
        <f t="shared" si="41"/>
        <v>51.85</v>
      </c>
    </row>
    <row r="81" spans="1:12" ht="15.75" thickBot="1">
      <c r="A81" s="20">
        <v>1</v>
      </c>
      <c r="B81" s="21">
        <v>5</v>
      </c>
      <c r="C81" s="22" t="s">
        <v>20</v>
      </c>
      <c r="D81" s="5" t="s">
        <v>21</v>
      </c>
      <c r="E81" s="48" t="s">
        <v>64</v>
      </c>
      <c r="F81" s="49">
        <v>150</v>
      </c>
      <c r="G81" s="51">
        <v>18.7</v>
      </c>
      <c r="H81" s="51">
        <v>23</v>
      </c>
      <c r="I81" s="51">
        <v>38.6</v>
      </c>
      <c r="J81" s="51">
        <v>306</v>
      </c>
      <c r="K81" s="49" t="s">
        <v>66</v>
      </c>
      <c r="L81" s="52">
        <v>54.8</v>
      </c>
    </row>
    <row r="82" spans="1:12" ht="15">
      <c r="A82" s="23"/>
      <c r="B82" s="15"/>
      <c r="C82" s="11"/>
      <c r="D82" s="70" t="s">
        <v>25</v>
      </c>
      <c r="E82" s="48" t="s">
        <v>94</v>
      </c>
      <c r="F82" s="49">
        <v>60</v>
      </c>
      <c r="G82" s="51">
        <v>0.5</v>
      </c>
      <c r="H82" s="51">
        <v>0.1</v>
      </c>
      <c r="I82" s="51">
        <v>1.5</v>
      </c>
      <c r="J82" s="51">
        <v>8.4</v>
      </c>
      <c r="K82" s="55" t="s">
        <v>67</v>
      </c>
      <c r="L82" s="52">
        <v>10.24</v>
      </c>
    </row>
    <row r="83" spans="1:12" ht="15.75" thickBot="1">
      <c r="A83" s="23"/>
      <c r="B83" s="15"/>
      <c r="C83" s="11"/>
      <c r="D83" s="7" t="s">
        <v>22</v>
      </c>
      <c r="E83" s="50" t="s">
        <v>49</v>
      </c>
      <c r="F83" s="57">
        <v>200</v>
      </c>
      <c r="G83" s="58">
        <v>0.3</v>
      </c>
      <c r="H83" s="58">
        <v>0</v>
      </c>
      <c r="I83" s="58">
        <v>15.2</v>
      </c>
      <c r="J83" s="58">
        <v>62.1</v>
      </c>
      <c r="K83" s="49" t="s">
        <v>52</v>
      </c>
      <c r="L83" s="59">
        <v>1.6</v>
      </c>
    </row>
    <row r="84" spans="1:12" ht="15.75" thickBot="1">
      <c r="A84" s="23"/>
      <c r="B84" s="15"/>
      <c r="C84" s="11"/>
      <c r="D84" s="7" t="s">
        <v>23</v>
      </c>
      <c r="E84" s="50" t="s">
        <v>42</v>
      </c>
      <c r="F84" s="49">
        <v>20</v>
      </c>
      <c r="G84" s="51">
        <v>1.5</v>
      </c>
      <c r="H84" s="51">
        <v>0.1</v>
      </c>
      <c r="I84" s="51">
        <v>10</v>
      </c>
      <c r="J84" s="51">
        <v>47.4</v>
      </c>
      <c r="K84" s="49" t="s">
        <v>45</v>
      </c>
      <c r="L84" s="53">
        <v>1.2</v>
      </c>
    </row>
    <row r="85" spans="1:12" ht="15.75" thickBot="1">
      <c r="A85" s="23"/>
      <c r="B85" s="15"/>
      <c r="C85" s="11"/>
      <c r="D85" s="6"/>
      <c r="E85" s="50" t="s">
        <v>65</v>
      </c>
      <c r="F85" s="49">
        <v>200</v>
      </c>
      <c r="G85" s="51">
        <v>0.6</v>
      </c>
      <c r="H85" s="51">
        <v>0</v>
      </c>
      <c r="I85" s="51">
        <v>32</v>
      </c>
      <c r="J85" s="51">
        <v>131.9</v>
      </c>
      <c r="K85" s="49" t="s">
        <v>45</v>
      </c>
      <c r="L85" s="54">
        <v>15</v>
      </c>
    </row>
    <row r="86" spans="1:12" ht="1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4"/>
      <c r="B87" s="17"/>
      <c r="C87" s="8"/>
      <c r="D87" s="18" t="s">
        <v>32</v>
      </c>
      <c r="E87" s="9"/>
      <c r="F87" s="19">
        <f>SUM(F81:F86)</f>
        <v>630</v>
      </c>
      <c r="G87" s="19">
        <f t="shared" ref="G87" si="42">SUM(G81:G86)</f>
        <v>21.6</v>
      </c>
      <c r="H87" s="19">
        <f t="shared" ref="H87" si="43">SUM(H81:H86)</f>
        <v>23.200000000000003</v>
      </c>
      <c r="I87" s="19">
        <f t="shared" ref="I87" si="44">SUM(I81:I86)</f>
        <v>97.3</v>
      </c>
      <c r="J87" s="19">
        <f t="shared" ref="J87:L87" si="45">SUM(J81:J86)</f>
        <v>555.79999999999995</v>
      </c>
      <c r="K87" s="25"/>
      <c r="L87" s="19">
        <f t="shared" si="45"/>
        <v>82.839999999999989</v>
      </c>
    </row>
    <row r="88" spans="1:12" ht="15">
      <c r="A88" s="26">
        <f>A81</f>
        <v>1</v>
      </c>
      <c r="B88" s="13">
        <f>B81</f>
        <v>5</v>
      </c>
      <c r="C88" s="10" t="s">
        <v>24</v>
      </c>
      <c r="D88" s="7" t="s">
        <v>25</v>
      </c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7" t="s">
        <v>26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 t="s">
        <v>27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28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29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31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4"/>
      <c r="B97" s="17"/>
      <c r="C97" s="8"/>
      <c r="D97" s="18" t="s">
        <v>32</v>
      </c>
      <c r="E97" s="9"/>
      <c r="F97" s="19">
        <f>SUM(F88:F96)</f>
        <v>0</v>
      </c>
      <c r="G97" s="19">
        <f t="shared" ref="G97" si="46">SUM(G88:G96)</f>
        <v>0</v>
      </c>
      <c r="H97" s="19">
        <f t="shared" ref="H97" si="47">SUM(H88:H96)</f>
        <v>0</v>
      </c>
      <c r="I97" s="19">
        <f t="shared" ref="I97" si="48">SUM(I88:I96)</f>
        <v>0</v>
      </c>
      <c r="J97" s="19">
        <f t="shared" ref="J97:L97" si="49">SUM(J88:J96)</f>
        <v>0</v>
      </c>
      <c r="K97" s="25"/>
      <c r="L97" s="19">
        <f t="shared" si="49"/>
        <v>0</v>
      </c>
    </row>
    <row r="98" spans="1:12" ht="15.75" customHeight="1" thickBot="1">
      <c r="A98" s="29">
        <f>A81</f>
        <v>1</v>
      </c>
      <c r="B98" s="30">
        <f>B81</f>
        <v>5</v>
      </c>
      <c r="C98" s="78" t="s">
        <v>4</v>
      </c>
      <c r="D98" s="79"/>
      <c r="E98" s="31"/>
      <c r="F98" s="32">
        <f>F87+F97</f>
        <v>630</v>
      </c>
      <c r="G98" s="32">
        <f t="shared" ref="G98" si="50">G87+G97</f>
        <v>21.6</v>
      </c>
      <c r="H98" s="32">
        <f t="shared" ref="H98" si="51">H87+H97</f>
        <v>23.200000000000003</v>
      </c>
      <c r="I98" s="32">
        <f t="shared" ref="I98" si="52">I87+I97</f>
        <v>97.3</v>
      </c>
      <c r="J98" s="32">
        <f t="shared" ref="J98:L98" si="53">J87+J97</f>
        <v>555.79999999999995</v>
      </c>
      <c r="K98" s="32"/>
      <c r="L98" s="32">
        <f t="shared" si="53"/>
        <v>82.839999999999989</v>
      </c>
    </row>
    <row r="99" spans="1:12" ht="15">
      <c r="A99" s="20">
        <v>2</v>
      </c>
      <c r="B99" s="21">
        <v>1</v>
      </c>
      <c r="C99" s="22" t="s">
        <v>20</v>
      </c>
      <c r="D99" s="5" t="s">
        <v>21</v>
      </c>
      <c r="E99" s="48" t="s">
        <v>83</v>
      </c>
      <c r="F99" s="49">
        <v>200</v>
      </c>
      <c r="G99" s="51">
        <v>7.2</v>
      </c>
      <c r="H99" s="51">
        <v>8.9</v>
      </c>
      <c r="I99" s="51">
        <v>31.5</v>
      </c>
      <c r="J99" s="51">
        <v>236.1</v>
      </c>
      <c r="K99" s="55" t="s">
        <v>43</v>
      </c>
      <c r="L99" s="52">
        <v>15.67</v>
      </c>
    </row>
    <row r="100" spans="1:12" ht="15">
      <c r="A100" s="23"/>
      <c r="B100" s="15"/>
      <c r="C100" s="11"/>
      <c r="D100" s="70" t="s">
        <v>25</v>
      </c>
      <c r="E100" s="48" t="s">
        <v>96</v>
      </c>
      <c r="F100" s="49">
        <v>30</v>
      </c>
      <c r="G100" s="51">
        <v>3.5</v>
      </c>
      <c r="H100" s="51">
        <v>5.7</v>
      </c>
      <c r="I100" s="51">
        <v>9.3000000000000007</v>
      </c>
      <c r="J100" s="51">
        <v>78.3</v>
      </c>
      <c r="K100" s="49" t="s">
        <v>81</v>
      </c>
      <c r="L100" s="52">
        <v>17</v>
      </c>
    </row>
    <row r="101" spans="1:12" ht="15.75" thickBot="1">
      <c r="A101" s="23"/>
      <c r="B101" s="15"/>
      <c r="C101" s="11"/>
      <c r="D101" s="7" t="s">
        <v>22</v>
      </c>
      <c r="E101" s="50" t="s">
        <v>41</v>
      </c>
      <c r="F101" s="57">
        <v>200</v>
      </c>
      <c r="G101" s="58">
        <v>3.8</v>
      </c>
      <c r="H101" s="58">
        <v>3.7</v>
      </c>
      <c r="I101" s="58">
        <v>24.3</v>
      </c>
      <c r="J101" s="58">
        <v>146.80000000000001</v>
      </c>
      <c r="K101" s="49" t="s">
        <v>44</v>
      </c>
      <c r="L101" s="59">
        <v>11.8</v>
      </c>
    </row>
    <row r="102" spans="1:12" ht="15.75" thickBot="1">
      <c r="A102" s="23"/>
      <c r="B102" s="15"/>
      <c r="C102" s="11"/>
      <c r="D102" s="7" t="s">
        <v>23</v>
      </c>
      <c r="E102" s="50" t="s">
        <v>42</v>
      </c>
      <c r="F102" s="49">
        <v>20</v>
      </c>
      <c r="G102" s="51">
        <v>1.5</v>
      </c>
      <c r="H102" s="51">
        <v>0.1</v>
      </c>
      <c r="I102" s="51">
        <v>10</v>
      </c>
      <c r="J102" s="51">
        <v>47.4</v>
      </c>
      <c r="K102" s="49" t="s">
        <v>45</v>
      </c>
      <c r="L102" s="53">
        <v>1.2</v>
      </c>
    </row>
    <row r="103" spans="1:12" ht="15.75" thickBot="1">
      <c r="A103" s="23"/>
      <c r="B103" s="15"/>
      <c r="C103" s="11"/>
      <c r="D103" s="7" t="s">
        <v>95</v>
      </c>
      <c r="E103" s="50" t="s">
        <v>93</v>
      </c>
      <c r="F103" s="49">
        <v>100</v>
      </c>
      <c r="G103" s="51">
        <v>1.5</v>
      </c>
      <c r="H103" s="51">
        <v>0.5</v>
      </c>
      <c r="I103" s="51">
        <v>20.399999999999999</v>
      </c>
      <c r="J103" s="51">
        <v>93.1</v>
      </c>
      <c r="K103" s="49" t="s">
        <v>84</v>
      </c>
      <c r="L103" s="54">
        <v>12.65</v>
      </c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4"/>
      <c r="B106" s="17"/>
      <c r="C106" s="8"/>
      <c r="D106" s="18" t="s">
        <v>32</v>
      </c>
      <c r="E106" s="9"/>
      <c r="F106" s="19">
        <f>SUM(F99:F105)</f>
        <v>550</v>
      </c>
      <c r="G106" s="19">
        <f t="shared" ref="G106:J106" si="54">SUM(G99:G105)</f>
        <v>17.5</v>
      </c>
      <c r="H106" s="19">
        <f t="shared" si="54"/>
        <v>18.900000000000002</v>
      </c>
      <c r="I106" s="19">
        <f t="shared" si="54"/>
        <v>95.5</v>
      </c>
      <c r="J106" s="19">
        <f t="shared" si="54"/>
        <v>601.69999999999993</v>
      </c>
      <c r="K106" s="25"/>
      <c r="L106" s="19">
        <f t="shared" ref="L106" si="55">SUM(L99:L105)</f>
        <v>58.32</v>
      </c>
    </row>
    <row r="107" spans="1:12" ht="15">
      <c r="A107" s="26">
        <f>A99</f>
        <v>2</v>
      </c>
      <c r="B107" s="13">
        <f>B99</f>
        <v>1</v>
      </c>
      <c r="C107" s="10" t="s">
        <v>24</v>
      </c>
      <c r="D107" s="7" t="s">
        <v>25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7" t="s">
        <v>26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 t="s">
        <v>27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28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29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30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4"/>
      <c r="B116" s="17"/>
      <c r="C116" s="8"/>
      <c r="D116" s="18" t="s">
        <v>32</v>
      </c>
      <c r="E116" s="9"/>
      <c r="F116" s="19">
        <f>SUM(F107:F115)</f>
        <v>0</v>
      </c>
      <c r="G116" s="19">
        <f t="shared" ref="G116:J116" si="56">SUM(G107:G115)</f>
        <v>0</v>
      </c>
      <c r="H116" s="19">
        <f t="shared" si="56"/>
        <v>0</v>
      </c>
      <c r="I116" s="19">
        <f t="shared" si="56"/>
        <v>0</v>
      </c>
      <c r="J116" s="19">
        <f t="shared" si="56"/>
        <v>0</v>
      </c>
      <c r="K116" s="25"/>
      <c r="L116" s="19">
        <f t="shared" ref="L116" si="57">SUM(L107:L115)</f>
        <v>0</v>
      </c>
    </row>
    <row r="117" spans="1:12" ht="15.75" thickBot="1">
      <c r="A117" s="29">
        <f>A99</f>
        <v>2</v>
      </c>
      <c r="B117" s="30">
        <f>B99</f>
        <v>1</v>
      </c>
      <c r="C117" s="78" t="s">
        <v>4</v>
      </c>
      <c r="D117" s="79"/>
      <c r="E117" s="31"/>
      <c r="F117" s="32">
        <f>F106+F116</f>
        <v>550</v>
      </c>
      <c r="G117" s="32">
        <f t="shared" ref="G117" si="58">G106+G116</f>
        <v>17.5</v>
      </c>
      <c r="H117" s="32">
        <f t="shared" ref="H117" si="59">H106+H116</f>
        <v>18.900000000000002</v>
      </c>
      <c r="I117" s="32">
        <f t="shared" ref="I117" si="60">I106+I116</f>
        <v>95.5</v>
      </c>
      <c r="J117" s="32">
        <f t="shared" ref="J117:L117" si="61">J106+J116</f>
        <v>601.69999999999993</v>
      </c>
      <c r="K117" s="32"/>
      <c r="L117" s="32">
        <f t="shared" si="61"/>
        <v>58.32</v>
      </c>
    </row>
    <row r="118" spans="1:12" ht="15">
      <c r="A118" s="14">
        <v>2</v>
      </c>
      <c r="B118" s="15">
        <v>2</v>
      </c>
      <c r="C118" s="22" t="s">
        <v>20</v>
      </c>
      <c r="D118" s="5" t="s">
        <v>21</v>
      </c>
      <c r="E118" s="48" t="s">
        <v>69</v>
      </c>
      <c r="F118" s="49">
        <v>150</v>
      </c>
      <c r="G118" s="51">
        <v>16.100000000000001</v>
      </c>
      <c r="H118" s="51">
        <v>28.9</v>
      </c>
      <c r="I118" s="51">
        <v>6.6</v>
      </c>
      <c r="J118" s="51">
        <v>248.9</v>
      </c>
      <c r="K118" s="55" t="s">
        <v>70</v>
      </c>
      <c r="L118" s="52">
        <v>34</v>
      </c>
    </row>
    <row r="119" spans="1:12" ht="15">
      <c r="A119" s="14"/>
      <c r="B119" s="15"/>
      <c r="C119" s="11"/>
      <c r="D119" s="70" t="s">
        <v>25</v>
      </c>
      <c r="E119" s="48" t="s">
        <v>68</v>
      </c>
      <c r="F119" s="49">
        <v>30</v>
      </c>
      <c r="G119" s="51">
        <v>1.3</v>
      </c>
      <c r="H119" s="51">
        <v>10.1</v>
      </c>
      <c r="I119" s="51">
        <v>9</v>
      </c>
      <c r="J119" s="51">
        <v>92</v>
      </c>
      <c r="K119" s="49" t="s">
        <v>85</v>
      </c>
      <c r="L119" s="52">
        <v>9.1</v>
      </c>
    </row>
    <row r="120" spans="1:12" ht="15.75" thickBot="1">
      <c r="A120" s="14"/>
      <c r="B120" s="15"/>
      <c r="C120" s="11"/>
      <c r="D120" s="7" t="s">
        <v>22</v>
      </c>
      <c r="E120" s="50" t="s">
        <v>86</v>
      </c>
      <c r="F120" s="57">
        <v>200</v>
      </c>
      <c r="G120" s="58">
        <v>3.1</v>
      </c>
      <c r="H120" s="58">
        <v>3.1</v>
      </c>
      <c r="I120" s="58">
        <v>16</v>
      </c>
      <c r="J120" s="58">
        <v>105.3</v>
      </c>
      <c r="K120" s="49" t="s">
        <v>87</v>
      </c>
      <c r="L120" s="59">
        <v>15.44</v>
      </c>
    </row>
    <row r="121" spans="1:12" ht="15.75" thickBot="1">
      <c r="A121" s="14"/>
      <c r="B121" s="15"/>
      <c r="C121" s="11"/>
      <c r="D121" s="7" t="s">
        <v>23</v>
      </c>
      <c r="E121" s="50" t="s">
        <v>42</v>
      </c>
      <c r="F121" s="49">
        <v>20</v>
      </c>
      <c r="G121" s="51">
        <v>1.5</v>
      </c>
      <c r="H121" s="51">
        <v>0.1</v>
      </c>
      <c r="I121" s="51">
        <v>10</v>
      </c>
      <c r="J121" s="51">
        <v>47.4</v>
      </c>
      <c r="K121" s="49" t="s">
        <v>45</v>
      </c>
      <c r="L121" s="53">
        <v>1.2</v>
      </c>
    </row>
    <row r="122" spans="1:12" ht="15">
      <c r="A122" s="14"/>
      <c r="B122" s="15"/>
      <c r="C122" s="11"/>
      <c r="D122" s="7" t="s">
        <v>95</v>
      </c>
      <c r="E122" s="71" t="s">
        <v>93</v>
      </c>
      <c r="F122" s="40">
        <v>100</v>
      </c>
      <c r="G122" s="40">
        <v>0.4</v>
      </c>
      <c r="H122" s="40">
        <v>0.3</v>
      </c>
      <c r="I122" s="40">
        <v>10</v>
      </c>
      <c r="J122" s="40">
        <v>45.6</v>
      </c>
      <c r="K122" s="69" t="s">
        <v>82</v>
      </c>
      <c r="L122" s="40">
        <v>16.8</v>
      </c>
    </row>
    <row r="123" spans="1:12" ht="1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6"/>
      <c r="B125" s="17"/>
      <c r="C125" s="8"/>
      <c r="D125" s="18" t="s">
        <v>32</v>
      </c>
      <c r="E125" s="9"/>
      <c r="F125" s="19">
        <f>SUM(F118:F124)</f>
        <v>500</v>
      </c>
      <c r="G125" s="19">
        <f t="shared" ref="G125:J125" si="62">SUM(G118:G124)</f>
        <v>22.400000000000002</v>
      </c>
      <c r="H125" s="19">
        <f t="shared" si="62"/>
        <v>42.5</v>
      </c>
      <c r="I125" s="19">
        <f t="shared" si="62"/>
        <v>51.6</v>
      </c>
      <c r="J125" s="19">
        <f t="shared" si="62"/>
        <v>539.19999999999993</v>
      </c>
      <c r="K125" s="25"/>
      <c r="L125" s="19">
        <f t="shared" ref="L125" si="63">SUM(L118:L124)</f>
        <v>76.540000000000006</v>
      </c>
    </row>
    <row r="126" spans="1:12" ht="15">
      <c r="A126" s="13">
        <f>A118</f>
        <v>2</v>
      </c>
      <c r="B126" s="13">
        <f>B118</f>
        <v>2</v>
      </c>
      <c r="C126" s="10" t="s">
        <v>24</v>
      </c>
      <c r="D126" s="7" t="s">
        <v>25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4"/>
      <c r="B127" s="15"/>
      <c r="C127" s="11"/>
      <c r="D127" s="7" t="s">
        <v>26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7" t="s">
        <v>27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28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29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30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6"/>
      <c r="B135" s="17"/>
      <c r="C135" s="8"/>
      <c r="D135" s="18" t="s">
        <v>32</v>
      </c>
      <c r="E135" s="9"/>
      <c r="F135" s="19">
        <f>SUM(F126:F134)</f>
        <v>0</v>
      </c>
      <c r="G135" s="19">
        <f t="shared" ref="G135:J135" si="64">SUM(G126:G134)</f>
        <v>0</v>
      </c>
      <c r="H135" s="19">
        <f t="shared" si="64"/>
        <v>0</v>
      </c>
      <c r="I135" s="19">
        <f t="shared" si="64"/>
        <v>0</v>
      </c>
      <c r="J135" s="19">
        <f t="shared" si="64"/>
        <v>0</v>
      </c>
      <c r="K135" s="25"/>
      <c r="L135" s="19">
        <f t="shared" ref="L135" si="65">SUM(L126:L134)</f>
        <v>0</v>
      </c>
    </row>
    <row r="136" spans="1:12" ht="15.75" thickBot="1">
      <c r="A136" s="33">
        <f>A118</f>
        <v>2</v>
      </c>
      <c r="B136" s="33">
        <f>B118</f>
        <v>2</v>
      </c>
      <c r="C136" s="78" t="s">
        <v>4</v>
      </c>
      <c r="D136" s="79"/>
      <c r="E136" s="31"/>
      <c r="F136" s="32">
        <f>F125+F135</f>
        <v>500</v>
      </c>
      <c r="G136" s="32">
        <f t="shared" ref="G136" si="66">G125+G135</f>
        <v>22.400000000000002</v>
      </c>
      <c r="H136" s="32">
        <f t="shared" ref="H136" si="67">H125+H135</f>
        <v>42.5</v>
      </c>
      <c r="I136" s="32">
        <f t="shared" ref="I136" si="68">I125+I135</f>
        <v>51.6</v>
      </c>
      <c r="J136" s="32">
        <f t="shared" ref="J136:L136" si="69">J125+J135</f>
        <v>539.19999999999993</v>
      </c>
      <c r="K136" s="32"/>
      <c r="L136" s="32">
        <f t="shared" si="69"/>
        <v>76.540000000000006</v>
      </c>
    </row>
    <row r="137" spans="1:12" ht="15">
      <c r="A137" s="20">
        <v>2</v>
      </c>
      <c r="B137" s="21">
        <v>3</v>
      </c>
      <c r="C137" s="22" t="s">
        <v>20</v>
      </c>
      <c r="D137" s="5" t="s">
        <v>21</v>
      </c>
      <c r="E137" s="48" t="s">
        <v>88</v>
      </c>
      <c r="F137" s="49">
        <v>120</v>
      </c>
      <c r="G137" s="51">
        <v>26.9</v>
      </c>
      <c r="H137" s="51">
        <v>16</v>
      </c>
      <c r="I137" s="51">
        <v>4.4000000000000004</v>
      </c>
      <c r="J137" s="51">
        <v>270.10000000000002</v>
      </c>
      <c r="K137" s="55" t="s">
        <v>72</v>
      </c>
      <c r="L137" s="52">
        <v>37.770000000000003</v>
      </c>
    </row>
    <row r="138" spans="1:12" ht="15.75" thickBot="1">
      <c r="A138" s="23"/>
      <c r="B138" s="15"/>
      <c r="C138" s="11"/>
      <c r="D138" s="72" t="s">
        <v>28</v>
      </c>
      <c r="E138" s="50" t="s">
        <v>71</v>
      </c>
      <c r="F138" s="57">
        <v>150</v>
      </c>
      <c r="G138" s="58">
        <v>8.8000000000000007</v>
      </c>
      <c r="H138" s="58">
        <v>5.4</v>
      </c>
      <c r="I138" s="58">
        <v>40.200000000000003</v>
      </c>
      <c r="J138" s="58">
        <v>169.3</v>
      </c>
      <c r="K138" s="49" t="s">
        <v>73</v>
      </c>
      <c r="L138" s="59">
        <v>9</v>
      </c>
    </row>
    <row r="139" spans="1:12" ht="15.75" thickBot="1">
      <c r="A139" s="23"/>
      <c r="B139" s="15"/>
      <c r="C139" s="11"/>
      <c r="D139" s="7" t="s">
        <v>22</v>
      </c>
      <c r="E139" s="50" t="s">
        <v>60</v>
      </c>
      <c r="F139" s="49">
        <v>200</v>
      </c>
      <c r="G139" s="51">
        <v>0.4</v>
      </c>
      <c r="H139" s="51">
        <v>0</v>
      </c>
      <c r="I139" s="51">
        <v>15.4</v>
      </c>
      <c r="J139" s="51">
        <v>63.7</v>
      </c>
      <c r="K139" s="49" t="s">
        <v>63</v>
      </c>
      <c r="L139" s="53">
        <v>2.8</v>
      </c>
    </row>
    <row r="140" spans="1:12" ht="15.75" customHeight="1" thickBot="1">
      <c r="A140" s="23"/>
      <c r="B140" s="15"/>
      <c r="C140" s="11"/>
      <c r="D140" s="7" t="s">
        <v>23</v>
      </c>
      <c r="E140" s="50" t="s">
        <v>42</v>
      </c>
      <c r="F140" s="49">
        <v>30</v>
      </c>
      <c r="G140" s="51">
        <v>2.2999999999999998</v>
      </c>
      <c r="H140" s="51">
        <v>0.2</v>
      </c>
      <c r="I140" s="51">
        <v>15.1</v>
      </c>
      <c r="J140" s="51">
        <v>71.099999999999994</v>
      </c>
      <c r="K140" s="49" t="s">
        <v>45</v>
      </c>
      <c r="L140" s="53">
        <v>1.8</v>
      </c>
    </row>
    <row r="141" spans="1:12" ht="15">
      <c r="A141" s="23"/>
      <c r="B141" s="15"/>
      <c r="C141" s="11"/>
      <c r="D141" s="75" t="s">
        <v>97</v>
      </c>
      <c r="E141" s="71" t="s">
        <v>98</v>
      </c>
      <c r="F141" s="40">
        <v>60</v>
      </c>
      <c r="G141" s="40">
        <v>0.6</v>
      </c>
      <c r="H141" s="40">
        <v>0.1</v>
      </c>
      <c r="I141" s="40">
        <v>2.2000000000000002</v>
      </c>
      <c r="J141" s="40">
        <v>13.9</v>
      </c>
      <c r="K141" s="69" t="s">
        <v>79</v>
      </c>
      <c r="L141" s="40">
        <v>10.24</v>
      </c>
    </row>
    <row r="142" spans="1:12" ht="1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4"/>
      <c r="B143" s="17"/>
      <c r="C143" s="8"/>
      <c r="D143" s="18" t="s">
        <v>32</v>
      </c>
      <c r="E143" s="9"/>
      <c r="F143" s="19">
        <f>SUM(F137:F142)</f>
        <v>560</v>
      </c>
      <c r="G143" s="19">
        <f t="shared" ref="G143:J143" si="70">SUM(G137:G142)</f>
        <v>39</v>
      </c>
      <c r="H143" s="19">
        <f t="shared" si="70"/>
        <v>21.7</v>
      </c>
      <c r="I143" s="19">
        <f t="shared" si="70"/>
        <v>77.3</v>
      </c>
      <c r="J143" s="19">
        <f t="shared" si="70"/>
        <v>588.1</v>
      </c>
      <c r="K143" s="25"/>
      <c r="L143" s="19">
        <f t="shared" ref="L143" si="71">SUM(L137:L142)</f>
        <v>61.61</v>
      </c>
    </row>
    <row r="144" spans="1:12" ht="15">
      <c r="A144" s="26">
        <f>A137</f>
        <v>2</v>
      </c>
      <c r="B144" s="13">
        <f>B137</f>
        <v>3</v>
      </c>
      <c r="C144" s="10" t="s">
        <v>24</v>
      </c>
      <c r="D144" s="7" t="s">
        <v>25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4"/>
      <c r="B153" s="17"/>
      <c r="C153" s="8"/>
      <c r="D153" s="18" t="s">
        <v>32</v>
      </c>
      <c r="E153" s="9"/>
      <c r="F153" s="19">
        <f>SUM(F144:F152)</f>
        <v>0</v>
      </c>
      <c r="G153" s="19">
        <f t="shared" ref="G153:J153" si="72">SUM(G144:G152)</f>
        <v>0</v>
      </c>
      <c r="H153" s="19">
        <f t="shared" si="72"/>
        <v>0</v>
      </c>
      <c r="I153" s="19">
        <f t="shared" si="72"/>
        <v>0</v>
      </c>
      <c r="J153" s="19">
        <f t="shared" si="72"/>
        <v>0</v>
      </c>
      <c r="K153" s="25"/>
      <c r="L153" s="19">
        <f t="shared" ref="L153" si="73">SUM(L144:L152)</f>
        <v>0</v>
      </c>
    </row>
    <row r="154" spans="1:12" ht="15.75" thickBot="1">
      <c r="A154" s="29">
        <f>A137</f>
        <v>2</v>
      </c>
      <c r="B154" s="30">
        <f>B137</f>
        <v>3</v>
      </c>
      <c r="C154" s="78" t="s">
        <v>4</v>
      </c>
      <c r="D154" s="79"/>
      <c r="E154" s="31"/>
      <c r="F154" s="32">
        <f>F143+F153</f>
        <v>560</v>
      </c>
      <c r="G154" s="32">
        <f t="shared" ref="G154" si="74">G143+G153</f>
        <v>39</v>
      </c>
      <c r="H154" s="32">
        <f t="shared" ref="H154" si="75">H143+H153</f>
        <v>21.7</v>
      </c>
      <c r="I154" s="32">
        <f t="shared" ref="I154" si="76">I143+I153</f>
        <v>77.3</v>
      </c>
      <c r="J154" s="32">
        <f t="shared" ref="J154:L154" si="77">J143+J153</f>
        <v>588.1</v>
      </c>
      <c r="K154" s="32"/>
      <c r="L154" s="32">
        <f t="shared" si="77"/>
        <v>61.61</v>
      </c>
    </row>
    <row r="155" spans="1:12" ht="15">
      <c r="A155" s="20">
        <v>2</v>
      </c>
      <c r="B155" s="21">
        <v>4</v>
      </c>
      <c r="C155" s="22" t="s">
        <v>20</v>
      </c>
      <c r="D155" s="5" t="s">
        <v>21</v>
      </c>
      <c r="E155" s="60" t="s">
        <v>74</v>
      </c>
      <c r="F155" s="49">
        <v>180</v>
      </c>
      <c r="G155" s="51">
        <v>13.3</v>
      </c>
      <c r="H155" s="51">
        <v>14.1</v>
      </c>
      <c r="I155" s="51">
        <v>12.1</v>
      </c>
      <c r="J155" s="51">
        <v>286.10000000000002</v>
      </c>
      <c r="K155" s="49" t="s">
        <v>55</v>
      </c>
      <c r="L155" s="53">
        <v>34.200000000000003</v>
      </c>
    </row>
    <row r="156" spans="1:12" ht="15">
      <c r="A156" s="23"/>
      <c r="B156" s="15"/>
      <c r="C156" s="11"/>
      <c r="D156" s="75" t="s">
        <v>95</v>
      </c>
      <c r="E156" s="76" t="s">
        <v>92</v>
      </c>
      <c r="F156" s="62">
        <v>100</v>
      </c>
      <c r="G156" s="63">
        <v>0.8</v>
      </c>
      <c r="H156" s="63">
        <v>0.2</v>
      </c>
      <c r="I156" s="63">
        <v>7.3</v>
      </c>
      <c r="J156" s="63">
        <v>36.9</v>
      </c>
      <c r="K156" s="65" t="s">
        <v>76</v>
      </c>
      <c r="L156" s="64">
        <v>13.85</v>
      </c>
    </row>
    <row r="157" spans="1:12" ht="15">
      <c r="A157" s="23"/>
      <c r="B157" s="15"/>
      <c r="C157" s="11"/>
      <c r="D157" s="7" t="s">
        <v>22</v>
      </c>
      <c r="E157" s="77" t="s">
        <v>99</v>
      </c>
      <c r="F157" s="49">
        <v>200</v>
      </c>
      <c r="G157" s="51">
        <v>142.19999999999999</v>
      </c>
      <c r="H157" s="51">
        <v>3.3</v>
      </c>
      <c r="I157" s="51">
        <v>3.4</v>
      </c>
      <c r="J157" s="51">
        <v>21.6</v>
      </c>
      <c r="K157" s="49" t="s">
        <v>57</v>
      </c>
      <c r="L157" s="53">
        <v>11.6</v>
      </c>
    </row>
    <row r="158" spans="1:12" ht="15">
      <c r="A158" s="23"/>
      <c r="B158" s="15"/>
      <c r="C158" s="11"/>
      <c r="D158" s="7" t="s">
        <v>23</v>
      </c>
      <c r="E158" s="61" t="s">
        <v>75</v>
      </c>
      <c r="F158" s="49">
        <v>20</v>
      </c>
      <c r="G158" s="51">
        <v>47.4</v>
      </c>
      <c r="H158" s="51">
        <v>1.5</v>
      </c>
      <c r="I158" s="51">
        <v>0.1</v>
      </c>
      <c r="J158" s="51">
        <v>10</v>
      </c>
      <c r="K158" s="49" t="s">
        <v>45</v>
      </c>
      <c r="L158" s="53">
        <v>1.2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4"/>
      <c r="B161" s="17"/>
      <c r="C161" s="8"/>
      <c r="D161" s="18" t="s">
        <v>32</v>
      </c>
      <c r="E161" s="9"/>
      <c r="F161" s="19">
        <f>SUM(F155:F160)</f>
        <v>500</v>
      </c>
      <c r="G161" s="19">
        <f t="shared" ref="G161:J161" si="78">SUM(G155:G160)</f>
        <v>203.7</v>
      </c>
      <c r="H161" s="19">
        <f t="shared" si="78"/>
        <v>19.099999999999998</v>
      </c>
      <c r="I161" s="19">
        <f t="shared" si="78"/>
        <v>22.9</v>
      </c>
      <c r="J161" s="19">
        <f t="shared" si="78"/>
        <v>354.6</v>
      </c>
      <c r="K161" s="25"/>
      <c r="L161" s="19">
        <f t="shared" ref="L161" si="79">SUM(L155:L160)</f>
        <v>60.850000000000009</v>
      </c>
    </row>
    <row r="162" spans="1:12" ht="15">
      <c r="A162" s="26">
        <f>A155</f>
        <v>2</v>
      </c>
      <c r="B162" s="13">
        <f>B155</f>
        <v>4</v>
      </c>
      <c r="C162" s="10" t="s">
        <v>24</v>
      </c>
      <c r="D162" s="7" t="s">
        <v>25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4"/>
      <c r="B171" s="17"/>
      <c r="C171" s="8"/>
      <c r="D171" s="18" t="s">
        <v>32</v>
      </c>
      <c r="E171" s="9"/>
      <c r="F171" s="19">
        <f>SUM(F162:F170)</f>
        <v>0</v>
      </c>
      <c r="G171" s="19">
        <f t="shared" ref="G171:J171" si="80">SUM(G162:G170)</f>
        <v>0</v>
      </c>
      <c r="H171" s="19">
        <f t="shared" si="80"/>
        <v>0</v>
      </c>
      <c r="I171" s="19">
        <f t="shared" si="80"/>
        <v>0</v>
      </c>
      <c r="J171" s="19">
        <f t="shared" si="80"/>
        <v>0</v>
      </c>
      <c r="K171" s="25"/>
      <c r="L171" s="19">
        <f t="shared" ref="L171" si="81">SUM(L162:L170)</f>
        <v>0</v>
      </c>
    </row>
    <row r="172" spans="1:12" ht="15.75" thickBot="1">
      <c r="A172" s="29">
        <f>A155</f>
        <v>2</v>
      </c>
      <c r="B172" s="30">
        <f>B155</f>
        <v>4</v>
      </c>
      <c r="C172" s="78" t="s">
        <v>4</v>
      </c>
      <c r="D172" s="79"/>
      <c r="E172" s="31"/>
      <c r="F172" s="32">
        <f>F161+F171</f>
        <v>500</v>
      </c>
      <c r="G172" s="32">
        <f t="shared" ref="G172" si="82">G161+G171</f>
        <v>203.7</v>
      </c>
      <c r="H172" s="32">
        <f t="shared" ref="H172" si="83">H161+H171</f>
        <v>19.099999999999998</v>
      </c>
      <c r="I172" s="32">
        <f t="shared" ref="I172" si="84">I161+I171</f>
        <v>22.9</v>
      </c>
      <c r="J172" s="32">
        <f t="shared" ref="J172:L172" si="85">J161+J171</f>
        <v>354.6</v>
      </c>
      <c r="K172" s="32"/>
      <c r="L172" s="32">
        <f t="shared" si="85"/>
        <v>60.850000000000009</v>
      </c>
    </row>
    <row r="173" spans="1:12" ht="15">
      <c r="A173" s="20">
        <v>2</v>
      </c>
      <c r="B173" s="21">
        <v>5</v>
      </c>
      <c r="C173" s="22" t="s">
        <v>20</v>
      </c>
      <c r="D173" s="5" t="s">
        <v>21</v>
      </c>
      <c r="E173" s="66" t="s">
        <v>90</v>
      </c>
      <c r="F173" s="49">
        <v>120</v>
      </c>
      <c r="G173" s="51">
        <v>15.2</v>
      </c>
      <c r="H173" s="51">
        <v>19.2</v>
      </c>
      <c r="I173" s="51">
        <v>9.3000000000000007</v>
      </c>
      <c r="J173" s="51">
        <v>206.3</v>
      </c>
      <c r="K173" s="49" t="s">
        <v>89</v>
      </c>
      <c r="L173" s="52">
        <v>54</v>
      </c>
    </row>
    <row r="174" spans="1:12" ht="15.75" thickBot="1">
      <c r="A174" s="23"/>
      <c r="B174" s="15"/>
      <c r="C174" s="11"/>
      <c r="D174" s="74" t="s">
        <v>28</v>
      </c>
      <c r="E174" s="50" t="s">
        <v>77</v>
      </c>
      <c r="F174" s="49">
        <v>150</v>
      </c>
      <c r="G174" s="51">
        <v>5.7</v>
      </c>
      <c r="H174" s="51">
        <v>4.8</v>
      </c>
      <c r="I174" s="51">
        <v>34.9</v>
      </c>
      <c r="J174" s="51">
        <v>205.9</v>
      </c>
      <c r="K174" s="49" t="s">
        <v>51</v>
      </c>
      <c r="L174" s="53">
        <v>5.4</v>
      </c>
    </row>
    <row r="175" spans="1:12" ht="15.75" thickBot="1">
      <c r="A175" s="23"/>
      <c r="B175" s="15"/>
      <c r="C175" s="11"/>
      <c r="D175" s="7" t="s">
        <v>22</v>
      </c>
      <c r="E175" s="50" t="s">
        <v>49</v>
      </c>
      <c r="F175" s="49">
        <v>200</v>
      </c>
      <c r="G175" s="51">
        <v>0.3</v>
      </c>
      <c r="H175" s="51">
        <v>0</v>
      </c>
      <c r="I175" s="51">
        <v>15.2</v>
      </c>
      <c r="J175" s="51">
        <v>62.1</v>
      </c>
      <c r="K175" s="68" t="s">
        <v>52</v>
      </c>
      <c r="L175" s="67">
        <v>1.6</v>
      </c>
    </row>
    <row r="176" spans="1:12" ht="15.75" thickBot="1">
      <c r="A176" s="23"/>
      <c r="B176" s="15"/>
      <c r="C176" s="11"/>
      <c r="D176" s="7" t="s">
        <v>23</v>
      </c>
      <c r="E176" s="50" t="s">
        <v>42</v>
      </c>
      <c r="F176" s="49">
        <v>20</v>
      </c>
      <c r="G176" s="51">
        <v>1.5</v>
      </c>
      <c r="H176" s="51">
        <v>0.1</v>
      </c>
      <c r="I176" s="51">
        <v>10</v>
      </c>
      <c r="J176" s="51">
        <v>47.4</v>
      </c>
      <c r="K176" s="49" t="s">
        <v>45</v>
      </c>
      <c r="L176" s="54">
        <v>1.2</v>
      </c>
    </row>
    <row r="177" spans="1:12" ht="15">
      <c r="A177" s="23"/>
      <c r="B177" s="15"/>
      <c r="C177" s="11"/>
      <c r="D177" s="70" t="s">
        <v>25</v>
      </c>
      <c r="E177" s="48" t="s">
        <v>91</v>
      </c>
      <c r="F177" s="49">
        <v>60</v>
      </c>
      <c r="G177" s="51">
        <v>0.5</v>
      </c>
      <c r="H177" s="51">
        <v>0.1</v>
      </c>
      <c r="I177" s="51">
        <v>1.5</v>
      </c>
      <c r="J177" s="51">
        <v>8.4</v>
      </c>
      <c r="K177" s="55" t="s">
        <v>67</v>
      </c>
      <c r="L177" s="52">
        <v>10.23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.75" customHeight="1">
      <c r="A179" s="24"/>
      <c r="B179" s="17"/>
      <c r="C179" s="8"/>
      <c r="D179" s="18" t="s">
        <v>32</v>
      </c>
      <c r="E179" s="9"/>
      <c r="F179" s="19">
        <f>SUM(F173:F178)</f>
        <v>550</v>
      </c>
      <c r="G179" s="19">
        <f t="shared" ref="G179:J179" si="86">SUM(G173:G178)</f>
        <v>23.2</v>
      </c>
      <c r="H179" s="19">
        <f t="shared" si="86"/>
        <v>24.200000000000003</v>
      </c>
      <c r="I179" s="19">
        <f t="shared" si="86"/>
        <v>70.900000000000006</v>
      </c>
      <c r="J179" s="19">
        <f t="shared" si="86"/>
        <v>530.1</v>
      </c>
      <c r="K179" s="25"/>
      <c r="L179" s="19">
        <f t="shared" ref="L179" si="87">SUM(L173:L178)</f>
        <v>72.430000000000007</v>
      </c>
    </row>
    <row r="180" spans="1:12" ht="15">
      <c r="A180" s="26">
        <f>A173</f>
        <v>2</v>
      </c>
      <c r="B180" s="13">
        <f>B173</f>
        <v>5</v>
      </c>
      <c r="C180" s="10" t="s">
        <v>24</v>
      </c>
      <c r="D180" s="7" t="s">
        <v>25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88">SUM(G180:G188)</f>
        <v>0</v>
      </c>
      <c r="H189" s="19">
        <f t="shared" si="88"/>
        <v>0</v>
      </c>
      <c r="I189" s="19">
        <f t="shared" si="88"/>
        <v>0</v>
      </c>
      <c r="J189" s="19">
        <f t="shared" si="88"/>
        <v>0</v>
      </c>
      <c r="K189" s="25"/>
      <c r="L189" s="19">
        <f t="shared" ref="L189" si="89">SUM(L180:L188)</f>
        <v>0</v>
      </c>
    </row>
    <row r="190" spans="1:12" ht="15">
      <c r="A190" s="29">
        <f>A173</f>
        <v>2</v>
      </c>
      <c r="B190" s="30">
        <f>B173</f>
        <v>5</v>
      </c>
      <c r="C190" s="78" t="s">
        <v>4</v>
      </c>
      <c r="D190" s="79"/>
      <c r="E190" s="31"/>
      <c r="F190" s="32">
        <f>F179+F189</f>
        <v>550</v>
      </c>
      <c r="G190" s="32">
        <f t="shared" ref="G190" si="90">G179+G189</f>
        <v>23.2</v>
      </c>
      <c r="H190" s="32">
        <f t="shared" ref="H190" si="91">H179+H189</f>
        <v>24.200000000000003</v>
      </c>
      <c r="I190" s="32">
        <f t="shared" ref="I190" si="92">I179+I189</f>
        <v>70.900000000000006</v>
      </c>
      <c r="J190" s="32">
        <f t="shared" ref="J190:L190" si="93">J179+J189</f>
        <v>530.1</v>
      </c>
      <c r="K190" s="32"/>
      <c r="L190" s="32">
        <f t="shared" si="93"/>
        <v>72.430000000000007</v>
      </c>
    </row>
    <row r="191" spans="1:12">
      <c r="A191" s="27"/>
      <c r="B191" s="28"/>
      <c r="C191" s="80" t="s">
        <v>5</v>
      </c>
      <c r="D191" s="80"/>
      <c r="E191" s="80"/>
      <c r="F191" s="34">
        <f>(F24+F42+F61+F80+F98+F117+F136+F154+F172+F190)/(IF(F24=0,0,1)+IF(F42=0,0,1)+IF(F61=0,0,1)+IF(F80=0,0,1)+IF(F98=0,0,1)+IF(F117=0,0,1)+IF(F136=0,0,1)+IF(F154=0,0,1)+IF(F172=0,0,1)+IF(F190=0,0,1))</f>
        <v>550</v>
      </c>
      <c r="G191" s="34">
        <f>(G24+G42+G61+G80+G98+G117+G136+G154+G172+G190)/(IF(G24=0,0,1)+IF(G42=0,0,1)+IF(G61=0,0,1)+IF(G80=0,0,1)+IF(G98=0,0,1)+IF(G117=0,0,1)+IF(G136=0,0,1)+IF(G154=0,0,1)+IF(G172=0,0,1)+IF(G190=0,0,1))</f>
        <v>46.230000000000004</v>
      </c>
      <c r="H191" s="34">
        <f>(H24+H42+H61+H80+H98+H117+H136+H154+H172+H190)/(IF(H24=0,0,1)+IF(H42=0,0,1)+IF(H61=0,0,1)+IF(H80=0,0,1)+IF(H98=0,0,1)+IF(H117=0,0,1)+IF(H136=0,0,1)+IF(H154=0,0,1)+IF(H172=0,0,1)+IF(H190=0,0,1))</f>
        <v>21.830000000000002</v>
      </c>
      <c r="I191" s="34">
        <f>(I24+I42+I61+I80+I98+I117+I136+I154+I172+I190)/(IF(I24=0,0,1)+IF(I42=0,0,1)+IF(I61=0,0,1)+IF(I80=0,0,1)+IF(I98=0,0,1)+IF(I117=0,0,1)+IF(I136=0,0,1)+IF(I154=0,0,1)+IF(I172=0,0,1)+IF(I190=0,0,1))</f>
        <v>68.429999999999993</v>
      </c>
      <c r="J191" s="34">
        <f>(J24+J42+J61+J80+J98+J117+J136+J154+J172+J190)/(IF(J24=0,0,1)+IF(J42=0,0,1)+IF(J61=0,0,1)+IF(J80=0,0,1)+IF(J98=0,0,1)+IF(J117=0,0,1)+IF(J136=0,0,1)+IF(J154=0,0,1)+IF(J172=0,0,1)+IF(J190=0,0,1))</f>
        <v>526.84</v>
      </c>
      <c r="K191" s="34"/>
      <c r="L191" s="34">
        <f>(L24+L42+L61+L80+L98+L117+L136+L154+L172+L190)/(IF(L24=0,0,1)+IF(L42=0,0,1)+IF(L61=0,0,1)+IF(L80=0,0,1)+IF(L98=0,0,1)+IF(L117=0,0,1)+IF(L136=0,0,1)+IF(L154=0,0,1)+IF(L172=0,0,1)+IF(L190=0,0,1))</f>
        <v>64.633999999999986</v>
      </c>
    </row>
  </sheetData>
  <mergeCells count="14">
    <mergeCell ref="C1:E1"/>
    <mergeCell ref="H1:K1"/>
    <mergeCell ref="H2:K2"/>
    <mergeCell ref="C42:D42"/>
    <mergeCell ref="C61:D61"/>
    <mergeCell ref="C80:D80"/>
    <mergeCell ref="C98:D98"/>
    <mergeCell ref="C24:D24"/>
    <mergeCell ref="C191:E191"/>
    <mergeCell ref="C190:D190"/>
    <mergeCell ref="C117:D117"/>
    <mergeCell ref="C136:D136"/>
    <mergeCell ref="C154:D154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Detrit</cp:lastModifiedBy>
  <dcterms:created xsi:type="dcterms:W3CDTF">2022-05-16T14:23:56Z</dcterms:created>
  <dcterms:modified xsi:type="dcterms:W3CDTF">2024-12-09T05:44:58Z</dcterms:modified>
</cp:coreProperties>
</file>